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ortable View" sheetId="1" r:id="rId1"/>
    <sheet name="Circ by Terminal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<sst xmlns="http://schemas.openxmlformats.org/spreadsheetml/2006/main" count="124" uniqueCount="69">
  <si>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February 2015 Circulation Activity by Library</t>
  </si>
  <si>
    <t>Library</t>
  </si>
  <si>
    <t>Checkouts</t>
  </si>
  <si>
    <t>Checkouts this month last year</t>
  </si>
  <si>
    <t>Checkouts year-to-date</t>
  </si>
  <si>
    <t>Checkins</t>
  </si>
  <si>
    <t>Renewals</t>
  </si>
  <si>
    <t>Total Circ</t>
  </si>
  <si>
    <t>Items Borrowed</t>
  </si>
  <si>
    <t>Items Loaned</t>
  </si>
  <si>
    <t>Net Difference</t>
  </si>
  <si>
    <t>Net Difference %</t>
  </si>
  <si>
    <t>% Locally-owned Checkouts</t>
  </si>
  <si>
    <t>New Patron Registrations</t>
  </si>
  <si>
    <t>Items Added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</si>
  <si>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</si>
  <si>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</si>
  <si>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</si>
  <si>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</si>
  <si>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</si>
  <si>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</si>
  <si>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</si>
  <si>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</si>
  <si>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</si>
  <si>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</si>
  <si>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</si>
  <si>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</si>
  <si>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</si>
  <si>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</si>
  <si>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</si>
  <si>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</si>
  <si>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</si>
  <si>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</si>
  <si>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</si>
  <si>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</si>
  <si>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</si>
  <si>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</si>
  <si>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</si>
  <si>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</si>
  <si>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</si>
  <si>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</si>
  <si>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</si>
  <si>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</si>
  <si>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</si>
  <si>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</si>
  <si>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</si>
  <si>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</si>
  <si>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</si>
  <si>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</si>
  <si>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</si>
  <si>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</si>
  <si>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</si>
  <si>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</si>
  <si>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</si>
  <si>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</si>
  <si>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</si>
  <si>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</si>
  <si>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</si>
  <si>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</si>
  <si>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</si>
  <si>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</si>
  <si>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</si>
  <si>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</si>
  <si>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</si>
  <si>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</si>
  <si>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</si>
  <si>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February 2015 Circulation Activity by Terminal</t>
  </si>
  <si>
    <t>Terminal</t>
  </si>
  <si>
    <t>Circulation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</si>
</sst>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0.00%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/>
    </xf>
    <xf numFmtId="164" fontId="1" fillId="3" borderId="1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10" width="10.7109375" style="5" customWidth="1"/>
    <col min="11" max="12" width="10.7109375" style="6" customWidth="1"/>
    <col min="13" max="14" width="10.7109375" style="5" customWidth="1"/>
  </cols>
  <sheetData>
    <row r="1" ht="12.75">
      <c r="A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t="s">
        <v>15</v>
      </c>
      <c r="B3" s="5">
        <v>8026</v>
      </c>
      <c r="C3" s="5">
        <v>7148</v>
      </c>
      <c r="D3" s="5">
        <v>16661</v>
      </c>
      <c r="E3" s="5">
        <v>7432</v>
      </c>
      <c r="F3" s="5">
        <v>1995</v>
      </c>
      <c r="G3" s="5">
        <f>B3+F3</f>
        <v>0</v>
      </c>
      <c r="H3" s="5">
        <v>1703</v>
      </c>
      <c r="I3" s="5">
        <v>1722</v>
      </c>
      <c r="J3" s="5">
        <f>I3-H3</f>
        <v>0</v>
      </c>
      <c r="K3" s="6">
        <f>J3/(I3+H3)</f>
        <v>0</v>
      </c>
      <c r="L3" s="6">
        <f>(B3-H3)/B3</f>
        <v>0</v>
      </c>
      <c r="M3" s="5">
        <v>23</v>
      </c>
      <c r="N3" s="5">
        <v>434</v>
      </c>
    </row>
    <row r="4" spans="1:14" ht="12.75">
      <c r="A4" t="s">
        <v>16</v>
      </c>
      <c r="B4" s="5">
        <v>5502</v>
      </c>
      <c r="C4" s="5">
        <v>5591</v>
      </c>
      <c r="D4" s="5">
        <v>11378</v>
      </c>
      <c r="E4" s="5">
        <v>5367</v>
      </c>
      <c r="F4" s="5">
        <v>1222</v>
      </c>
      <c r="G4" s="5">
        <f>B4+F4</f>
        <v>0</v>
      </c>
      <c r="H4" s="5">
        <v>1099</v>
      </c>
      <c r="I4" s="5">
        <v>1222</v>
      </c>
      <c r="J4" s="5">
        <f>I4-H4</f>
        <v>0</v>
      </c>
      <c r="K4" s="6">
        <f>J4/(I4+H4)</f>
        <v>0</v>
      </c>
      <c r="L4" s="6">
        <f>(B4-H4)/B4</f>
        <v>0</v>
      </c>
      <c r="M4" s="5">
        <v>33</v>
      </c>
      <c r="N4" s="5">
        <v>240</v>
      </c>
    </row>
    <row r="5" spans="1:14" ht="12.75">
      <c r="A5" t="s">
        <v>17</v>
      </c>
      <c r="B5" s="5">
        <v>2344</v>
      </c>
      <c r="C5" s="5">
        <v>2538</v>
      </c>
      <c r="D5" s="5">
        <v>4919</v>
      </c>
      <c r="E5" s="5">
        <v>2144</v>
      </c>
      <c r="F5" s="5">
        <v>446</v>
      </c>
      <c r="G5" s="5">
        <f>B5+F5</f>
        <v>0</v>
      </c>
      <c r="H5" s="5">
        <v>901</v>
      </c>
      <c r="I5" s="5">
        <v>1573</v>
      </c>
      <c r="J5" s="5">
        <f>I5-H5</f>
        <v>0</v>
      </c>
      <c r="K5" s="6">
        <f>J5/(I5+H5)</f>
        <v>0</v>
      </c>
      <c r="L5" s="6">
        <f>(B5-H5)/B5</f>
        <v>0</v>
      </c>
      <c r="M5" s="5">
        <v>11</v>
      </c>
      <c r="N5" s="5">
        <v>245</v>
      </c>
    </row>
    <row r="6" spans="1:14" ht="12.75">
      <c r="A6" t="s">
        <v>18</v>
      </c>
      <c r="B6" s="5">
        <v>3857</v>
      </c>
      <c r="C6" s="5">
        <v>3872</v>
      </c>
      <c r="D6" s="5">
        <v>7918</v>
      </c>
      <c r="E6" s="5">
        <v>3826</v>
      </c>
      <c r="F6" s="5">
        <v>1059</v>
      </c>
      <c r="G6" s="5">
        <f>B6+F6</f>
        <v>0</v>
      </c>
      <c r="H6" s="5">
        <v>1307</v>
      </c>
      <c r="I6" s="5">
        <v>1516</v>
      </c>
      <c r="J6" s="5">
        <f>I6-H6</f>
        <v>0</v>
      </c>
      <c r="K6" s="6">
        <f>J6/(I6+H6)</f>
        <v>0</v>
      </c>
      <c r="L6" s="6">
        <f>(B6-H6)/B6</f>
        <v>0</v>
      </c>
      <c r="M6" s="5">
        <v>15</v>
      </c>
      <c r="N6" s="5">
        <v>259</v>
      </c>
    </row>
    <row r="7" spans="1:14" ht="12.75">
      <c r="A7" t="s">
        <v>19</v>
      </c>
      <c r="B7" s="5">
        <v>966</v>
      </c>
      <c r="C7" s="5">
        <v>1663</v>
      </c>
      <c r="D7" s="5">
        <v>2563</v>
      </c>
      <c r="E7" s="5">
        <v>933</v>
      </c>
      <c r="F7" s="5">
        <v>173</v>
      </c>
      <c r="G7" s="5">
        <f>B7+F7</f>
        <v>0</v>
      </c>
      <c r="H7" s="5">
        <v>344</v>
      </c>
      <c r="I7" s="5">
        <v>420</v>
      </c>
      <c r="J7" s="5">
        <f>I7-H7</f>
        <v>0</v>
      </c>
      <c r="K7" s="6">
        <f>J7/(I7+H7)</f>
        <v>0</v>
      </c>
      <c r="L7" s="6">
        <f>(B7-H7)/B7</f>
        <v>0</v>
      </c>
      <c r="M7" s="5">
        <v>3</v>
      </c>
      <c r="N7" s="5">
        <v>76</v>
      </c>
    </row>
    <row r="8" spans="1:14" ht="12.75">
      <c r="A8" t="s">
        <v>20</v>
      </c>
      <c r="B8" s="5">
        <v>4700</v>
      </c>
      <c r="C8" s="5">
        <v>4713</v>
      </c>
      <c r="D8" s="5">
        <v>9392</v>
      </c>
      <c r="E8" s="5">
        <v>4504</v>
      </c>
      <c r="F8" s="5">
        <v>1154</v>
      </c>
      <c r="G8" s="5">
        <f>B8+F8</f>
        <v>0</v>
      </c>
      <c r="H8" s="5">
        <v>1101</v>
      </c>
      <c r="I8" s="5">
        <v>1045</v>
      </c>
      <c r="J8" s="5">
        <f>I8-H8</f>
        <v>0</v>
      </c>
      <c r="K8" s="6">
        <f>J8/(I8+H8)</f>
        <v>0</v>
      </c>
      <c r="L8" s="6">
        <f>(B8-H8)/B8</f>
        <v>0</v>
      </c>
      <c r="M8" s="5">
        <v>31</v>
      </c>
      <c r="N8" s="5">
        <v>393</v>
      </c>
    </row>
    <row r="9" spans="1:14" ht="12.75">
      <c r="A9" t="s">
        <v>21</v>
      </c>
      <c r="B9" s="5">
        <v>4097</v>
      </c>
      <c r="C9" s="5">
        <v>3799</v>
      </c>
      <c r="D9" s="5">
        <v>8328</v>
      </c>
      <c r="E9" s="5">
        <v>4066</v>
      </c>
      <c r="F9" s="5">
        <v>733</v>
      </c>
      <c r="G9" s="5">
        <f>B9+F9</f>
        <v>0</v>
      </c>
      <c r="H9" s="5">
        <v>956</v>
      </c>
      <c r="I9" s="5">
        <v>875</v>
      </c>
      <c r="J9" s="5">
        <f>I9-H9</f>
        <v>0</v>
      </c>
      <c r="K9" s="6">
        <f>J9/(I9+H9)</f>
        <v>0</v>
      </c>
      <c r="L9" s="6">
        <f>(B9-H9)/B9</f>
        <v>0</v>
      </c>
      <c r="M9" s="5">
        <v>16</v>
      </c>
      <c r="N9" s="5">
        <v>198</v>
      </c>
    </row>
    <row r="10" spans="1:14" ht="12.75">
      <c r="A10" t="s">
        <v>22</v>
      </c>
      <c r="B10" s="5">
        <v>1668</v>
      </c>
      <c r="C10" s="5">
        <v>1686</v>
      </c>
      <c r="D10" s="5">
        <v>3674</v>
      </c>
      <c r="E10" s="5">
        <v>1880</v>
      </c>
      <c r="F10" s="5">
        <v>548</v>
      </c>
      <c r="G10" s="5">
        <f>B10+F10</f>
        <v>0</v>
      </c>
      <c r="H10" s="5">
        <v>606</v>
      </c>
      <c r="I10" s="5">
        <v>633</v>
      </c>
      <c r="J10" s="5">
        <f>I10-H10</f>
        <v>0</v>
      </c>
      <c r="K10" s="6">
        <f>J10/(I10+H10)</f>
        <v>0</v>
      </c>
      <c r="L10" s="6">
        <f>(B10-H10)/B10</f>
        <v>0</v>
      </c>
      <c r="M10" s="5">
        <v>7</v>
      </c>
      <c r="N10" s="5">
        <v>109</v>
      </c>
    </row>
    <row r="11" spans="1:14" ht="12.75">
      <c r="A11" t="s">
        <v>23</v>
      </c>
      <c r="B11" s="5">
        <v>741</v>
      </c>
      <c r="C11" s="5">
        <v>900</v>
      </c>
      <c r="D11" s="5">
        <v>1533</v>
      </c>
      <c r="E11" s="5">
        <v>855</v>
      </c>
      <c r="F11" s="5">
        <v>180</v>
      </c>
      <c r="G11" s="5">
        <f>B11+F11</f>
        <v>0</v>
      </c>
      <c r="H11" s="5">
        <v>278</v>
      </c>
      <c r="I11" s="5">
        <v>220</v>
      </c>
      <c r="J11" s="5">
        <f>I11-H11</f>
        <v>0</v>
      </c>
      <c r="K11" s="6">
        <f>J11/(I11+H11)</f>
        <v>0</v>
      </c>
      <c r="L11" s="6">
        <f>(B11-H11)/B11</f>
        <v>0</v>
      </c>
      <c r="M11" s="5">
        <v>0</v>
      </c>
      <c r="N11" s="5">
        <v>112</v>
      </c>
    </row>
    <row r="12" spans="1:14" ht="12.75">
      <c r="A12" t="s">
        <v>24</v>
      </c>
      <c r="B12" s="5">
        <v>1857</v>
      </c>
      <c r="C12" s="5">
        <v>1923</v>
      </c>
      <c r="D12" s="5">
        <v>3585</v>
      </c>
      <c r="E12" s="5">
        <v>1751</v>
      </c>
      <c r="F12" s="5">
        <v>355</v>
      </c>
      <c r="G12" s="5">
        <f>B12+F12</f>
        <v>0</v>
      </c>
      <c r="H12" s="5">
        <v>624</v>
      </c>
      <c r="I12" s="5">
        <v>627</v>
      </c>
      <c r="J12" s="5">
        <f>I12-H12</f>
        <v>0</v>
      </c>
      <c r="K12" s="6">
        <f>J12/(I12+H12)</f>
        <v>0</v>
      </c>
      <c r="L12" s="6">
        <f>(B12-H12)/B12</f>
        <v>0</v>
      </c>
      <c r="M12" s="5">
        <v>5</v>
      </c>
      <c r="N12" s="5">
        <v>118</v>
      </c>
    </row>
    <row r="13" spans="1:14" ht="12.75">
      <c r="A13" t="s">
        <v>25</v>
      </c>
      <c r="B13" s="5">
        <v>1529</v>
      </c>
      <c r="C13" s="5">
        <v>1590</v>
      </c>
      <c r="D13" s="5">
        <v>2908</v>
      </c>
      <c r="E13" s="5">
        <v>1465</v>
      </c>
      <c r="F13" s="5">
        <v>252</v>
      </c>
      <c r="G13" s="5">
        <f>B13+F13</f>
        <v>0</v>
      </c>
      <c r="H13" s="5">
        <v>694</v>
      </c>
      <c r="I13" s="5">
        <v>712</v>
      </c>
      <c r="J13" s="5">
        <f>I13-H13</f>
        <v>0</v>
      </c>
      <c r="K13" s="6">
        <f>J13/(I13+H13)</f>
        <v>0</v>
      </c>
      <c r="L13" s="6">
        <f>(B13-H13)/B13</f>
        <v>0</v>
      </c>
      <c r="M13" s="5">
        <v>16</v>
      </c>
      <c r="N13" s="5">
        <v>30</v>
      </c>
    </row>
    <row r="14" spans="1:14" ht="12.75">
      <c r="A14" t="s">
        <v>26</v>
      </c>
      <c r="B14" s="5">
        <v>552</v>
      </c>
      <c r="C14" s="5">
        <v>694</v>
      </c>
      <c r="D14" s="5">
        <v>1152</v>
      </c>
      <c r="E14" s="5">
        <v>556</v>
      </c>
      <c r="F14" s="5">
        <v>101</v>
      </c>
      <c r="G14" s="5">
        <f>B14+F14</f>
        <v>0</v>
      </c>
      <c r="H14" s="5">
        <v>142</v>
      </c>
      <c r="I14" s="5">
        <v>220</v>
      </c>
      <c r="J14" s="5">
        <f>I14-H14</f>
        <v>0</v>
      </c>
      <c r="K14" s="6">
        <f>J14/(I14+H14)</f>
        <v>0</v>
      </c>
      <c r="L14" s="6">
        <f>(B14-H14)/B14</f>
        <v>0</v>
      </c>
      <c r="M14" s="5">
        <v>2</v>
      </c>
      <c r="N14" s="5">
        <v>115</v>
      </c>
    </row>
    <row r="15" spans="1:14" ht="12.75">
      <c r="A15" t="s">
        <v>27</v>
      </c>
      <c r="B15" s="5">
        <v>2564</v>
      </c>
      <c r="C15" s="5">
        <v>3038</v>
      </c>
      <c r="D15" s="5">
        <v>5683</v>
      </c>
      <c r="E15" s="5">
        <v>2793</v>
      </c>
      <c r="F15" s="5">
        <v>488</v>
      </c>
      <c r="G15" s="5">
        <f>B15+F15</f>
        <v>0</v>
      </c>
      <c r="H15" s="5">
        <v>700</v>
      </c>
      <c r="I15" s="5">
        <v>1117</v>
      </c>
      <c r="J15" s="5">
        <f>I15-H15</f>
        <v>0</v>
      </c>
      <c r="K15" s="6">
        <f>J15/(I15+H15)</f>
        <v>0</v>
      </c>
      <c r="L15" s="6">
        <f>(B15-H15)/B15</f>
        <v>0</v>
      </c>
      <c r="M15" s="5">
        <v>7</v>
      </c>
      <c r="N15" s="5">
        <v>150</v>
      </c>
    </row>
    <row r="16" spans="1:14" ht="12.75">
      <c r="A16" t="s">
        <v>28</v>
      </c>
      <c r="B16" s="5">
        <v>18339</v>
      </c>
      <c r="C16" s="5">
        <v>19001</v>
      </c>
      <c r="D16" s="5">
        <v>37822</v>
      </c>
      <c r="E16" s="5">
        <v>17752</v>
      </c>
      <c r="F16" s="5">
        <v>4678</v>
      </c>
      <c r="G16" s="5">
        <f>B16+F16</f>
        <v>0</v>
      </c>
      <c r="H16" s="5">
        <v>3626</v>
      </c>
      <c r="I16" s="5">
        <v>3218</v>
      </c>
      <c r="J16" s="5">
        <f>I16-H16</f>
        <v>0</v>
      </c>
      <c r="K16" s="6">
        <f>J16/(I16+H16)</f>
        <v>0</v>
      </c>
      <c r="L16" s="6">
        <f>(B16-H16)/B16</f>
        <v>0</v>
      </c>
      <c r="M16" s="5">
        <v>84</v>
      </c>
      <c r="N16" s="5">
        <v>698</v>
      </c>
    </row>
    <row r="17" spans="1:14" ht="12.75">
      <c r="A17" t="s">
        <v>29</v>
      </c>
      <c r="B17" s="5">
        <v>2552</v>
      </c>
      <c r="C17" s="5">
        <v>2517</v>
      </c>
      <c r="D17" s="5">
        <v>5446</v>
      </c>
      <c r="E17" s="5">
        <v>2441</v>
      </c>
      <c r="F17" s="5">
        <v>490</v>
      </c>
      <c r="G17" s="5">
        <f>B17+F17</f>
        <v>0</v>
      </c>
      <c r="H17" s="5">
        <v>854</v>
      </c>
      <c r="I17" s="5">
        <v>1675</v>
      </c>
      <c r="J17" s="5">
        <f>I17-H17</f>
        <v>0</v>
      </c>
      <c r="K17" s="6">
        <f>J17/(I17+H17)</f>
        <v>0</v>
      </c>
      <c r="L17" s="6">
        <f>(B17-H17)/B17</f>
        <v>0</v>
      </c>
      <c r="M17" s="5">
        <v>4</v>
      </c>
      <c r="N17" s="5">
        <v>118</v>
      </c>
    </row>
    <row r="18" spans="1:14" ht="12.75">
      <c r="A18" t="s">
        <v>30</v>
      </c>
      <c r="B18" s="5">
        <v>1473</v>
      </c>
      <c r="C18" s="5">
        <v>1404</v>
      </c>
      <c r="D18" s="5">
        <v>3131</v>
      </c>
      <c r="E18" s="5">
        <v>1570</v>
      </c>
      <c r="F18" s="5">
        <v>389</v>
      </c>
      <c r="G18" s="5">
        <f>B18+F18</f>
        <v>0</v>
      </c>
      <c r="H18" s="5">
        <v>562</v>
      </c>
      <c r="I18" s="5">
        <v>415</v>
      </c>
      <c r="J18" s="5">
        <f>I18-H18</f>
        <v>0</v>
      </c>
      <c r="K18" s="6">
        <f>J18/(I18+H18)</f>
        <v>0</v>
      </c>
      <c r="L18" s="6">
        <f>(B18-H18)/B18</f>
        <v>0</v>
      </c>
      <c r="M18" s="5">
        <v>9</v>
      </c>
      <c r="N18" s="5">
        <v>144</v>
      </c>
    </row>
    <row r="19" spans="1:14" ht="12.75">
      <c r="A19" t="s">
        <v>31</v>
      </c>
      <c r="B19" s="5">
        <v>3655</v>
      </c>
      <c r="C19" s="5">
        <v>3853</v>
      </c>
      <c r="D19" s="5">
        <v>7571</v>
      </c>
      <c r="E19" s="5">
        <v>3577</v>
      </c>
      <c r="F19" s="5">
        <v>665</v>
      </c>
      <c r="G19" s="5">
        <f>B19+F19</f>
        <v>0</v>
      </c>
      <c r="H19" s="5">
        <v>809</v>
      </c>
      <c r="I19" s="5">
        <v>1062</v>
      </c>
      <c r="J19" s="5">
        <f>I19-H19</f>
        <v>0</v>
      </c>
      <c r="K19" s="6">
        <f>J19/(I19+H19)</f>
        <v>0</v>
      </c>
      <c r="L19" s="6">
        <f>(B19-H19)/B19</f>
        <v>0</v>
      </c>
      <c r="M19" s="5">
        <v>18</v>
      </c>
      <c r="N19" s="5">
        <v>243</v>
      </c>
    </row>
    <row r="20" spans="1:14" ht="12.75">
      <c r="A20" t="s">
        <v>32</v>
      </c>
      <c r="B20" s="5">
        <v>569</v>
      </c>
      <c r="C20" s="5">
        <v>639</v>
      </c>
      <c r="D20" s="5">
        <v>1178</v>
      </c>
      <c r="E20" s="5">
        <v>608</v>
      </c>
      <c r="F20" s="5">
        <v>100</v>
      </c>
      <c r="G20" s="5">
        <f>B20+F20</f>
        <v>0</v>
      </c>
      <c r="H20" s="5">
        <v>290</v>
      </c>
      <c r="I20" s="5">
        <v>293</v>
      </c>
      <c r="J20" s="5">
        <f>I20-H20</f>
        <v>0</v>
      </c>
      <c r="K20" s="6">
        <f>J20/(I20+H20)</f>
        <v>0</v>
      </c>
      <c r="L20" s="6">
        <f>(B20-H20)/B20</f>
        <v>0</v>
      </c>
      <c r="M20" s="5">
        <v>4</v>
      </c>
      <c r="N20" s="5">
        <v>98</v>
      </c>
    </row>
    <row r="21" spans="1:14" ht="12.75">
      <c r="A21" t="s">
        <v>33</v>
      </c>
      <c r="B21" s="5">
        <v>1018</v>
      </c>
      <c r="C21" s="5">
        <v>1243</v>
      </c>
      <c r="D21" s="5">
        <v>2084</v>
      </c>
      <c r="E21" s="5">
        <v>953</v>
      </c>
      <c r="F21" s="5">
        <v>268</v>
      </c>
      <c r="G21" s="5">
        <f>B21+F21</f>
        <v>0</v>
      </c>
      <c r="H21" s="5">
        <v>348</v>
      </c>
      <c r="I21" s="5">
        <v>255</v>
      </c>
      <c r="J21" s="5">
        <f>I21-H21</f>
        <v>0</v>
      </c>
      <c r="K21" s="6">
        <f>J21/(I21+H21)</f>
        <v>0</v>
      </c>
      <c r="L21" s="6">
        <f>(B21-H21)/B21</f>
        <v>0</v>
      </c>
      <c r="M21" s="5">
        <v>4</v>
      </c>
      <c r="N21" s="5">
        <v>85</v>
      </c>
    </row>
    <row r="22" spans="1:14" ht="12.75">
      <c r="A22" t="s">
        <v>34</v>
      </c>
      <c r="B22" s="5">
        <v>50303</v>
      </c>
      <c r="C22" s="5">
        <v>52043</v>
      </c>
      <c r="D22" s="5">
        <v>104817</v>
      </c>
      <c r="E22" s="5">
        <v>49619</v>
      </c>
      <c r="F22" s="5">
        <v>15124</v>
      </c>
      <c r="G22" s="5">
        <f>B22+F22</f>
        <v>0</v>
      </c>
      <c r="H22" s="5">
        <v>7449</v>
      </c>
      <c r="I22" s="5">
        <v>7402</v>
      </c>
      <c r="J22" s="5">
        <f>I22-H22</f>
        <v>0</v>
      </c>
      <c r="K22" s="6">
        <f>J22/(I22+H22)</f>
        <v>0</v>
      </c>
      <c r="L22" s="6">
        <f>(B22-H22)/B22</f>
        <v>0</v>
      </c>
      <c r="M22" s="5">
        <v>355</v>
      </c>
      <c r="N22" s="5">
        <v>1796</v>
      </c>
    </row>
    <row r="23" spans="1:14" ht="12.75">
      <c r="A23" t="s">
        <v>35</v>
      </c>
      <c r="B23" s="5">
        <v>743</v>
      </c>
      <c r="C23" s="5">
        <v>292</v>
      </c>
      <c r="D23" s="5">
        <v>1428</v>
      </c>
      <c r="E23" s="5">
        <v>808</v>
      </c>
      <c r="F23" s="5">
        <v>126</v>
      </c>
      <c r="G23" s="5">
        <f>B23+F23</f>
        <v>0</v>
      </c>
      <c r="H23" s="5">
        <v>363</v>
      </c>
      <c r="I23" s="5">
        <v>65</v>
      </c>
      <c r="J23" s="5">
        <f>I23-H23</f>
        <v>0</v>
      </c>
      <c r="K23" s="6">
        <f>J23/(I23+H23)</f>
        <v>0</v>
      </c>
      <c r="L23" s="6">
        <f>(B23-H23)/B23</f>
        <v>0</v>
      </c>
      <c r="M23" s="5">
        <v>6</v>
      </c>
      <c r="N23" s="5">
        <v>37</v>
      </c>
    </row>
    <row r="24" spans="1:14" ht="12.75">
      <c r="A24" t="s">
        <v>36</v>
      </c>
      <c r="B24" s="5">
        <v>4831</v>
      </c>
      <c r="C24" s="5">
        <v>5697</v>
      </c>
      <c r="D24" s="5">
        <v>9965</v>
      </c>
      <c r="E24" s="5">
        <v>4792</v>
      </c>
      <c r="F24" s="5">
        <v>925</v>
      </c>
      <c r="G24" s="5">
        <f>B24+F24</f>
        <v>0</v>
      </c>
      <c r="H24" s="5">
        <v>1199</v>
      </c>
      <c r="I24" s="5">
        <v>1053</v>
      </c>
      <c r="J24" s="5">
        <f>I24-H24</f>
        <v>0</v>
      </c>
      <c r="K24" s="6">
        <f>J24/(I24+H24)</f>
        <v>0</v>
      </c>
      <c r="L24" s="6">
        <f>(B24-H24)/B24</f>
        <v>0</v>
      </c>
      <c r="M24" s="5">
        <v>28</v>
      </c>
      <c r="N24" s="5">
        <v>298</v>
      </c>
    </row>
    <row r="25" spans="1:14" ht="12.75">
      <c r="A25" t="s">
        <v>37</v>
      </c>
      <c r="B25" s="5">
        <v>1273</v>
      </c>
      <c r="C25" s="5">
        <v>1208</v>
      </c>
      <c r="D25" s="5">
        <v>2495</v>
      </c>
      <c r="E25" s="5">
        <v>1267</v>
      </c>
      <c r="F25" s="5">
        <v>503</v>
      </c>
      <c r="G25" s="5">
        <f>B25+F25</f>
        <v>0</v>
      </c>
      <c r="H25" s="5">
        <v>655</v>
      </c>
      <c r="I25" s="5">
        <v>481</v>
      </c>
      <c r="J25" s="5">
        <f>I25-H25</f>
        <v>0</v>
      </c>
      <c r="K25" s="6">
        <f>J25/(I25+H25)</f>
        <v>0</v>
      </c>
      <c r="L25" s="6">
        <f>(B25-H25)/B25</f>
        <v>0</v>
      </c>
      <c r="M25" s="5">
        <v>5</v>
      </c>
      <c r="N25" s="5">
        <v>140</v>
      </c>
    </row>
    <row r="26" spans="1:14" ht="12.75">
      <c r="A26" t="s">
        <v>38</v>
      </c>
      <c r="B26" s="5">
        <v>1719</v>
      </c>
      <c r="C26" s="5">
        <v>1876</v>
      </c>
      <c r="D26" s="5">
        <v>3359</v>
      </c>
      <c r="E26" s="5">
        <v>1665</v>
      </c>
      <c r="F26" s="5">
        <v>616</v>
      </c>
      <c r="G26" s="5">
        <f>B26+F26</f>
        <v>0</v>
      </c>
      <c r="H26" s="5">
        <v>716</v>
      </c>
      <c r="I26" s="5">
        <v>755</v>
      </c>
      <c r="J26" s="5">
        <f>I26-H26</f>
        <v>0</v>
      </c>
      <c r="K26" s="6">
        <f>J26/(I26+H26)</f>
        <v>0</v>
      </c>
      <c r="L26" s="6">
        <f>(B26-H26)/B26</f>
        <v>0</v>
      </c>
      <c r="M26" s="5">
        <v>6</v>
      </c>
      <c r="N26" s="5">
        <v>84</v>
      </c>
    </row>
    <row r="27" spans="1:14" ht="12.75">
      <c r="A27" t="s">
        <v>39</v>
      </c>
      <c r="B27" s="5">
        <v>3609</v>
      </c>
      <c r="C27" s="5">
        <v>3695</v>
      </c>
      <c r="D27" s="5">
        <v>7401</v>
      </c>
      <c r="E27" s="5">
        <v>3487</v>
      </c>
      <c r="F27" s="5">
        <v>817</v>
      </c>
      <c r="G27" s="5">
        <f>B27+F27</f>
        <v>0</v>
      </c>
      <c r="H27" s="5">
        <v>1183</v>
      </c>
      <c r="I27" s="5">
        <v>1016</v>
      </c>
      <c r="J27" s="5">
        <f>I27-H27</f>
        <v>0</v>
      </c>
      <c r="K27" s="6">
        <f>J27/(I27+H27)</f>
        <v>0</v>
      </c>
      <c r="L27" s="6">
        <f>(B27-H27)/B27</f>
        <v>0</v>
      </c>
      <c r="M27" s="5">
        <v>14</v>
      </c>
      <c r="N27" s="5">
        <v>272</v>
      </c>
    </row>
    <row r="28" spans="1:14" ht="12.75">
      <c r="A28" t="s">
        <v>40</v>
      </c>
      <c r="B28" s="5">
        <v>1362</v>
      </c>
      <c r="C28" s="5">
        <v>1440</v>
      </c>
      <c r="D28" s="5">
        <v>2885</v>
      </c>
      <c r="E28" s="5">
        <v>1488</v>
      </c>
      <c r="F28" s="5">
        <v>533</v>
      </c>
      <c r="G28" s="5">
        <f>B28+F28</f>
        <v>0</v>
      </c>
      <c r="H28" s="5">
        <v>746</v>
      </c>
      <c r="I28" s="5">
        <v>501</v>
      </c>
      <c r="J28" s="5">
        <f>I28-H28</f>
        <v>0</v>
      </c>
      <c r="K28" s="6">
        <f>J28/(I28+H28)</f>
        <v>0</v>
      </c>
      <c r="L28" s="6">
        <f>(B28-H28)/B28</f>
        <v>0</v>
      </c>
      <c r="M28" s="5">
        <v>12</v>
      </c>
      <c r="N28" s="5">
        <v>76</v>
      </c>
    </row>
    <row r="29" spans="1:14" ht="12.75">
      <c r="A29" t="s">
        <v>41</v>
      </c>
      <c r="B29" s="5">
        <v>3676</v>
      </c>
      <c r="C29" s="5">
        <v>4041</v>
      </c>
      <c r="D29" s="5">
        <v>8040</v>
      </c>
      <c r="E29" s="5">
        <v>3003</v>
      </c>
      <c r="F29" s="5">
        <v>1071</v>
      </c>
      <c r="G29" s="5">
        <f>B29+F29</f>
        <v>0</v>
      </c>
      <c r="H29" s="5">
        <v>1246</v>
      </c>
      <c r="I29" s="5">
        <v>2422</v>
      </c>
      <c r="J29" s="5">
        <f>I29-H29</f>
        <v>0</v>
      </c>
      <c r="K29" s="6">
        <f>J29/(I29+H29)</f>
        <v>0</v>
      </c>
      <c r="L29" s="6">
        <f>(B29-H29)/B29</f>
        <v>0</v>
      </c>
      <c r="M29" s="5">
        <v>3</v>
      </c>
      <c r="N29" s="5">
        <v>221</v>
      </c>
    </row>
    <row r="30" spans="1:14" ht="12.75">
      <c r="A30" t="s">
        <v>42</v>
      </c>
      <c r="B30" s="5">
        <v>15493</v>
      </c>
      <c r="C30" s="5">
        <v>15669</v>
      </c>
      <c r="D30" s="5">
        <v>32044</v>
      </c>
      <c r="E30" s="5">
        <v>14368</v>
      </c>
      <c r="F30" s="5">
        <v>4545</v>
      </c>
      <c r="G30" s="5">
        <f>B30+F30</f>
        <v>0</v>
      </c>
      <c r="H30" s="5">
        <v>4364</v>
      </c>
      <c r="I30" s="5">
        <v>4867</v>
      </c>
      <c r="J30" s="5">
        <f>I30-H30</f>
        <v>0</v>
      </c>
      <c r="K30" s="6">
        <f>J30/(I30+H30)</f>
        <v>0</v>
      </c>
      <c r="L30" s="6">
        <f>(B30-H30)/B30</f>
        <v>0</v>
      </c>
      <c r="M30" s="5">
        <v>64</v>
      </c>
      <c r="N30" s="5">
        <v>344</v>
      </c>
    </row>
    <row r="31" spans="1:14" ht="12.75">
      <c r="A31" t="s">
        <v>43</v>
      </c>
      <c r="B31" s="5">
        <v>7210</v>
      </c>
      <c r="C31" s="5">
        <v>7022</v>
      </c>
      <c r="D31" s="5">
        <v>15080</v>
      </c>
      <c r="E31" s="5">
        <v>7357</v>
      </c>
      <c r="F31" s="5">
        <v>1757</v>
      </c>
      <c r="G31" s="5">
        <f>B31+F31</f>
        <v>0</v>
      </c>
      <c r="H31" s="5">
        <v>2125</v>
      </c>
      <c r="I31" s="5">
        <v>1682</v>
      </c>
      <c r="J31" s="5">
        <f>I31-H31</f>
        <v>0</v>
      </c>
      <c r="K31" s="6">
        <f>J31/(I31+H31)</f>
        <v>0</v>
      </c>
      <c r="L31" s="6">
        <f>(B31-H31)/B31</f>
        <v>0</v>
      </c>
      <c r="M31" s="5">
        <v>28</v>
      </c>
      <c r="N31" s="5">
        <v>382</v>
      </c>
    </row>
    <row r="32" spans="1:14" ht="12.75">
      <c r="A32" t="s">
        <v>44</v>
      </c>
      <c r="B32" s="5">
        <v>3534</v>
      </c>
      <c r="C32" s="5">
        <v>2321</v>
      </c>
      <c r="D32" s="5">
        <v>7896</v>
      </c>
      <c r="E32" s="5">
        <v>3553</v>
      </c>
      <c r="F32" s="5">
        <v>604</v>
      </c>
      <c r="G32" s="5">
        <f>B32+F32</f>
        <v>0</v>
      </c>
      <c r="H32" s="5">
        <v>716</v>
      </c>
      <c r="I32" s="5">
        <v>735</v>
      </c>
      <c r="J32" s="5">
        <f>I32-H32</f>
        <v>0</v>
      </c>
      <c r="K32" s="6">
        <f>J32/(I32+H32)</f>
        <v>0</v>
      </c>
      <c r="L32" s="6">
        <f>(B32-H32)/B32</f>
        <v>0</v>
      </c>
      <c r="M32" s="5">
        <v>6</v>
      </c>
      <c r="N32" s="5">
        <v>45</v>
      </c>
    </row>
    <row r="33" spans="1:14" ht="12.75">
      <c r="A33" t="s">
        <v>45</v>
      </c>
      <c r="B33" s="5">
        <v>19946</v>
      </c>
      <c r="C33" s="5">
        <v>20532</v>
      </c>
      <c r="D33" s="5">
        <v>41732</v>
      </c>
      <c r="E33" s="5">
        <v>19360</v>
      </c>
      <c r="F33" s="5">
        <v>5425</v>
      </c>
      <c r="G33" s="5">
        <f>B33+F33</f>
        <v>0</v>
      </c>
      <c r="H33" s="5">
        <v>4326</v>
      </c>
      <c r="I33" s="5">
        <v>5270</v>
      </c>
      <c r="J33" s="5">
        <f>I33-H33</f>
        <v>0</v>
      </c>
      <c r="K33" s="6">
        <f>J33/(I33+H33)</f>
        <v>0</v>
      </c>
      <c r="L33" s="6">
        <f>(B33-H33)/B33</f>
        <v>0</v>
      </c>
      <c r="M33" s="5">
        <v>85</v>
      </c>
      <c r="N33" s="5">
        <v>571</v>
      </c>
    </row>
    <row r="34" spans="1:14" ht="12.75">
      <c r="A34" t="s">
        <v>46</v>
      </c>
      <c r="B34" s="5">
        <v>2184</v>
      </c>
      <c r="C34" s="5">
        <v>2541</v>
      </c>
      <c r="D34" s="5">
        <v>4727</v>
      </c>
      <c r="E34" s="5">
        <v>2150</v>
      </c>
      <c r="F34" s="5">
        <v>477</v>
      </c>
      <c r="G34" s="5">
        <f>B34+F34</f>
        <v>0</v>
      </c>
      <c r="H34" s="5">
        <v>482</v>
      </c>
      <c r="I34" s="5">
        <v>595</v>
      </c>
      <c r="J34" s="5">
        <f>I34-H34</f>
        <v>0</v>
      </c>
      <c r="K34" s="6">
        <f>J34/(I34+H34)</f>
        <v>0</v>
      </c>
      <c r="L34" s="6">
        <f>(B34-H34)/B34</f>
        <v>0</v>
      </c>
      <c r="M34" s="5">
        <v>4</v>
      </c>
      <c r="N34" s="5">
        <v>189</v>
      </c>
    </row>
    <row r="35" spans="1:14" ht="12.75">
      <c r="A35" t="s">
        <v>47</v>
      </c>
      <c r="B35" s="5">
        <v>12463</v>
      </c>
      <c r="C35" s="5">
        <v>13278</v>
      </c>
      <c r="D35" s="5">
        <v>26676</v>
      </c>
      <c r="E35" s="5">
        <v>11859</v>
      </c>
      <c r="F35" s="5">
        <v>3624</v>
      </c>
      <c r="G35" s="5">
        <f>B35+F35</f>
        <v>0</v>
      </c>
      <c r="H35" s="5">
        <v>3285</v>
      </c>
      <c r="I35" s="5">
        <v>2974</v>
      </c>
      <c r="J35" s="5">
        <f>I35-H35</f>
        <v>0</v>
      </c>
      <c r="K35" s="6">
        <f>J35/(I35+H35)</f>
        <v>0</v>
      </c>
      <c r="L35" s="6">
        <f>(B35-H35)/B35</f>
        <v>0</v>
      </c>
      <c r="M35" s="5">
        <v>37</v>
      </c>
      <c r="N35" s="5">
        <v>424</v>
      </c>
    </row>
    <row r="36" spans="1:14" ht="12.75">
      <c r="A36" t="s">
        <v>48</v>
      </c>
      <c r="B36" s="5">
        <v>680</v>
      </c>
      <c r="C36" s="5">
        <v>651</v>
      </c>
      <c r="D36" s="5">
        <v>1257</v>
      </c>
      <c r="E36" s="5">
        <v>551</v>
      </c>
      <c r="F36" s="5">
        <v>61</v>
      </c>
      <c r="G36" s="5">
        <f>B36+F36</f>
        <v>0</v>
      </c>
      <c r="H36" s="5">
        <v>172</v>
      </c>
      <c r="I36" s="5">
        <v>279</v>
      </c>
      <c r="J36" s="5">
        <f>I36-H36</f>
        <v>0</v>
      </c>
      <c r="K36" s="6">
        <f>J36/(I36+H36)</f>
        <v>0</v>
      </c>
      <c r="L36" s="6">
        <f>(B36-H36)/B36</f>
        <v>0</v>
      </c>
      <c r="M36" s="5">
        <v>2</v>
      </c>
      <c r="N36" s="5">
        <v>178</v>
      </c>
    </row>
    <row r="37" spans="1:14" ht="12.75">
      <c r="A37" t="s">
        <v>49</v>
      </c>
      <c r="B37" s="5">
        <v>4229</v>
      </c>
      <c r="C37" s="5">
        <v>4568</v>
      </c>
      <c r="D37" s="5">
        <v>8718</v>
      </c>
      <c r="E37" s="5">
        <v>3984</v>
      </c>
      <c r="F37" s="5">
        <v>1275</v>
      </c>
      <c r="G37" s="5">
        <f>B37+F37</f>
        <v>0</v>
      </c>
      <c r="H37" s="5">
        <v>1787</v>
      </c>
      <c r="I37" s="5">
        <v>906</v>
      </c>
      <c r="J37" s="5">
        <f>I37-H37</f>
        <v>0</v>
      </c>
      <c r="K37" s="6">
        <f>J37/(I37+H37)</f>
        <v>0</v>
      </c>
      <c r="L37" s="6">
        <f>(B37-H37)/B37</f>
        <v>0</v>
      </c>
      <c r="M37" s="5">
        <v>11</v>
      </c>
      <c r="N37" s="5">
        <v>235</v>
      </c>
    </row>
    <row r="38" spans="1:14" ht="12.75">
      <c r="A38" t="s">
        <v>50</v>
      </c>
      <c r="B38" s="5">
        <v>3382</v>
      </c>
      <c r="C38" s="5">
        <v>3870</v>
      </c>
      <c r="D38" s="5">
        <v>7532</v>
      </c>
      <c r="E38" s="5">
        <v>3551</v>
      </c>
      <c r="F38" s="5">
        <v>785</v>
      </c>
      <c r="G38" s="5">
        <f>B38+F38</f>
        <v>0</v>
      </c>
      <c r="H38" s="5">
        <v>1148</v>
      </c>
      <c r="I38" s="5">
        <v>791</v>
      </c>
      <c r="J38" s="5">
        <f>I38-H38</f>
        <v>0</v>
      </c>
      <c r="K38" s="6">
        <f>J38/(I38+H38)</f>
        <v>0</v>
      </c>
      <c r="L38" s="6">
        <f>(B38-H38)/B38</f>
        <v>0</v>
      </c>
      <c r="M38" s="5">
        <v>25</v>
      </c>
      <c r="N38" s="5">
        <v>140</v>
      </c>
    </row>
    <row r="39" spans="1:14" ht="12.75">
      <c r="A39" t="s">
        <v>51</v>
      </c>
      <c r="B39" s="5">
        <v>1259</v>
      </c>
      <c r="C39" s="5">
        <v>1225</v>
      </c>
      <c r="D39" s="5">
        <v>2708</v>
      </c>
      <c r="E39" s="5">
        <v>1235</v>
      </c>
      <c r="F39" s="5">
        <v>333</v>
      </c>
      <c r="G39" s="5">
        <f>B39+F39</f>
        <v>0</v>
      </c>
      <c r="H39" s="5">
        <v>529</v>
      </c>
      <c r="I39" s="5">
        <v>317</v>
      </c>
      <c r="J39" s="5">
        <f>I39-H39</f>
        <v>0</v>
      </c>
      <c r="K39" s="6">
        <f>J39/(I39+H39)</f>
        <v>0</v>
      </c>
      <c r="L39" s="6">
        <f>(B39-H39)/B39</f>
        <v>0</v>
      </c>
      <c r="M39" s="5">
        <v>5</v>
      </c>
      <c r="N39" s="5">
        <v>71</v>
      </c>
    </row>
    <row r="40" spans="1:14" ht="12.75">
      <c r="A40" t="s">
        <v>52</v>
      </c>
      <c r="B40" s="5">
        <v>5164</v>
      </c>
      <c r="C40" s="5">
        <v>5467</v>
      </c>
      <c r="D40" s="5">
        <v>9816</v>
      </c>
      <c r="E40" s="5">
        <v>5000</v>
      </c>
      <c r="F40" s="5">
        <v>956</v>
      </c>
      <c r="G40" s="5">
        <f>B40+F40</f>
        <v>0</v>
      </c>
      <c r="H40" s="5">
        <v>1025</v>
      </c>
      <c r="I40" s="5">
        <v>969</v>
      </c>
      <c r="J40" s="5">
        <f>I40-H40</f>
        <v>0</v>
      </c>
      <c r="K40" s="6">
        <f>J40/(I40+H40)</f>
        <v>0</v>
      </c>
      <c r="L40" s="6">
        <f>(B40-H40)/B40</f>
        <v>0</v>
      </c>
      <c r="M40" s="5">
        <v>28</v>
      </c>
      <c r="N40" s="5">
        <v>465</v>
      </c>
    </row>
    <row r="41" spans="1:14" ht="12.75">
      <c r="A41" t="s">
        <v>53</v>
      </c>
      <c r="B41" s="5">
        <v>1651</v>
      </c>
      <c r="C41" s="5">
        <v>1971</v>
      </c>
      <c r="D41" s="5">
        <v>3542</v>
      </c>
      <c r="E41" s="5">
        <v>1688</v>
      </c>
      <c r="F41" s="5">
        <v>483</v>
      </c>
      <c r="G41" s="5">
        <f>B41+F41</f>
        <v>0</v>
      </c>
      <c r="H41" s="5">
        <v>487</v>
      </c>
      <c r="I41" s="5">
        <v>468</v>
      </c>
      <c r="J41" s="5">
        <f>I41-H41</f>
        <v>0</v>
      </c>
      <c r="K41" s="6">
        <f>J41/(I41+H41)</f>
        <v>0</v>
      </c>
      <c r="L41" s="6">
        <f>(B41-H41)/B41</f>
        <v>0</v>
      </c>
      <c r="M41" s="5">
        <v>4</v>
      </c>
      <c r="N41" s="5">
        <v>129</v>
      </c>
    </row>
    <row r="42" spans="1:14" ht="12.75">
      <c r="A42" t="s">
        <v>54</v>
      </c>
      <c r="B42" s="5">
        <v>3698</v>
      </c>
      <c r="C42" s="5">
        <v>4046</v>
      </c>
      <c r="D42" s="5">
        <v>7531</v>
      </c>
      <c r="E42" s="5">
        <v>3712</v>
      </c>
      <c r="F42" s="5">
        <v>971</v>
      </c>
      <c r="G42" s="5">
        <f>B42+F42</f>
        <v>0</v>
      </c>
      <c r="H42" s="5">
        <v>1207</v>
      </c>
      <c r="I42" s="5">
        <v>848</v>
      </c>
      <c r="J42" s="5">
        <f>I42-H42</f>
        <v>0</v>
      </c>
      <c r="K42" s="6">
        <f>J42/(I42+H42)</f>
        <v>0</v>
      </c>
      <c r="L42" s="6">
        <f>(B42-H42)/B42</f>
        <v>0</v>
      </c>
      <c r="M42" s="5">
        <v>25</v>
      </c>
      <c r="N42" s="5">
        <v>155</v>
      </c>
    </row>
    <row r="43" spans="1:14" ht="12.75">
      <c r="A43" t="s">
        <v>55</v>
      </c>
      <c r="B43" s="5">
        <v>11460</v>
      </c>
      <c r="C43" s="5">
        <v>12443</v>
      </c>
      <c r="D43" s="5">
        <v>24835</v>
      </c>
      <c r="E43" s="5">
        <v>10631</v>
      </c>
      <c r="F43" s="5">
        <v>2787</v>
      </c>
      <c r="G43" s="5">
        <f>B43+F43</f>
        <v>0</v>
      </c>
      <c r="H43" s="5">
        <v>2963</v>
      </c>
      <c r="I43" s="5">
        <v>3727</v>
      </c>
      <c r="J43" s="5">
        <f>I43-H43</f>
        <v>0</v>
      </c>
      <c r="K43" s="6">
        <f>J43/(I43+H43)</f>
        <v>0</v>
      </c>
      <c r="L43" s="6">
        <f>(B43-H43)/B43</f>
        <v>0</v>
      </c>
      <c r="M43" s="5">
        <v>59</v>
      </c>
      <c r="N43" s="5">
        <v>406</v>
      </c>
    </row>
    <row r="44" spans="1:14" ht="12.75">
      <c r="A44" t="s">
        <v>56</v>
      </c>
      <c r="B44" s="5">
        <v>20288</v>
      </c>
      <c r="C44" s="5">
        <v>19854</v>
      </c>
      <c r="D44" s="5">
        <v>42568</v>
      </c>
      <c r="E44" s="5">
        <v>19219</v>
      </c>
      <c r="F44" s="5">
        <v>5529</v>
      </c>
      <c r="G44" s="5">
        <f>B44+F44</f>
        <v>0</v>
      </c>
      <c r="H44" s="5">
        <v>4157</v>
      </c>
      <c r="I44" s="5">
        <v>3577</v>
      </c>
      <c r="J44" s="5">
        <f>I44-H44</f>
        <v>0</v>
      </c>
      <c r="K44" s="6">
        <f>J44/(I44+H44)</f>
        <v>0</v>
      </c>
      <c r="L44" s="6">
        <f>(B44-H44)/B44</f>
        <v>0</v>
      </c>
      <c r="M44" s="5">
        <v>78</v>
      </c>
      <c r="N44" s="5">
        <v>634</v>
      </c>
    </row>
    <row r="45" spans="1:14" ht="12.75">
      <c r="A45" t="s">
        <v>57</v>
      </c>
      <c r="B45" s="5">
        <v>4020</v>
      </c>
      <c r="C45" s="5">
        <v>3475</v>
      </c>
      <c r="D45" s="5">
        <v>8396</v>
      </c>
      <c r="E45" s="5">
        <v>4081</v>
      </c>
      <c r="F45" s="5">
        <v>918</v>
      </c>
      <c r="G45" s="5">
        <f>B45+F45</f>
        <v>0</v>
      </c>
      <c r="H45" s="5">
        <v>840</v>
      </c>
      <c r="I45" s="5">
        <v>882</v>
      </c>
      <c r="J45" s="5">
        <f>I45-H45</f>
        <v>0</v>
      </c>
      <c r="K45" s="6">
        <f>J45/(I45+H45)</f>
        <v>0</v>
      </c>
      <c r="L45" s="6">
        <f>(B45-H45)/B45</f>
        <v>0</v>
      </c>
      <c r="M45" s="5">
        <v>18</v>
      </c>
      <c r="N45" s="5">
        <v>192</v>
      </c>
    </row>
    <row r="46" spans="1:14" ht="12.75">
      <c r="A46" t="s">
        <v>58</v>
      </c>
      <c r="B46" s="5">
        <v>550</v>
      </c>
      <c r="C46" s="5">
        <v>492</v>
      </c>
      <c r="D46" s="5">
        <v>1179</v>
      </c>
      <c r="E46" s="5">
        <v>582</v>
      </c>
      <c r="F46" s="5">
        <v>133</v>
      </c>
      <c r="G46" s="5">
        <f>B46+F46</f>
        <v>0</v>
      </c>
      <c r="H46" s="5">
        <v>201</v>
      </c>
      <c r="I46" s="5">
        <v>150</v>
      </c>
      <c r="J46" s="5">
        <f>I46-H46</f>
        <v>0</v>
      </c>
      <c r="K46" s="6">
        <f>J46/(I46+H46)</f>
        <v>0</v>
      </c>
      <c r="L46" s="6">
        <f>(B46-H46)/B46</f>
        <v>0</v>
      </c>
      <c r="M46" s="5">
        <v>1</v>
      </c>
      <c r="N46" s="5">
        <v>117</v>
      </c>
    </row>
    <row r="47" spans="1:14" ht="12.75">
      <c r="A47" t="s">
        <v>59</v>
      </c>
      <c r="B47" s="5">
        <v>3546</v>
      </c>
      <c r="C47" s="5">
        <v>3079</v>
      </c>
      <c r="D47" s="5">
        <v>7195</v>
      </c>
      <c r="E47" s="5">
        <v>3913</v>
      </c>
      <c r="F47" s="5">
        <v>913</v>
      </c>
      <c r="G47" s="5">
        <f>B47+F47</f>
        <v>0</v>
      </c>
      <c r="H47" s="5">
        <v>1179</v>
      </c>
      <c r="I47" s="5">
        <v>843</v>
      </c>
      <c r="J47" s="5">
        <f>I47-H47</f>
        <v>0</v>
      </c>
      <c r="K47" s="6">
        <f>J47/(I47+H47)</f>
        <v>0</v>
      </c>
      <c r="L47" s="6">
        <f>(B47-H47)/B47</f>
        <v>0</v>
      </c>
      <c r="M47" s="5">
        <v>9</v>
      </c>
      <c r="N47" s="5">
        <v>230</v>
      </c>
    </row>
    <row r="48" spans="1:14" ht="12.75">
      <c r="A48" t="s">
        <v>60</v>
      </c>
      <c r="B48" s="5">
        <v>2382</v>
      </c>
      <c r="C48" s="5">
        <v>1658</v>
      </c>
      <c r="D48" s="5">
        <v>4828</v>
      </c>
      <c r="E48" s="5">
        <v>2400</v>
      </c>
      <c r="F48" s="5">
        <v>401</v>
      </c>
      <c r="G48" s="5">
        <f>B48+F48</f>
        <v>0</v>
      </c>
      <c r="H48" s="5">
        <v>819</v>
      </c>
      <c r="I48" s="5">
        <v>526</v>
      </c>
      <c r="J48" s="5">
        <f>I48-H48</f>
        <v>0</v>
      </c>
      <c r="K48" s="6">
        <f>J48/(I48+H48)</f>
        <v>0</v>
      </c>
      <c r="L48" s="6">
        <f>(B48-H48)/B48</f>
        <v>0</v>
      </c>
      <c r="M48" s="5">
        <v>6</v>
      </c>
      <c r="N48" s="5">
        <v>128</v>
      </c>
    </row>
    <row r="49" spans="1:14" ht="12.75">
      <c r="A49" t="s">
        <v>61</v>
      </c>
      <c r="B49" s="5">
        <v>3807</v>
      </c>
      <c r="C49" s="5">
        <v>4604</v>
      </c>
      <c r="D49" s="5">
        <v>8617</v>
      </c>
      <c r="E49" s="5">
        <v>3880</v>
      </c>
      <c r="F49" s="5">
        <v>1198</v>
      </c>
      <c r="G49" s="5">
        <f>B49+F49</f>
        <v>0</v>
      </c>
      <c r="H49" s="5">
        <v>1461</v>
      </c>
      <c r="I49" s="5">
        <v>886</v>
      </c>
      <c r="J49" s="5">
        <f>I49-H49</f>
        <v>0</v>
      </c>
      <c r="K49" s="6">
        <f>J49/(I49+H49)</f>
        <v>0</v>
      </c>
      <c r="L49" s="6">
        <f>(B49-H49)/B49</f>
        <v>0</v>
      </c>
      <c r="M49" s="5">
        <v>21</v>
      </c>
      <c r="N49" s="5">
        <v>235</v>
      </c>
    </row>
    <row r="50" spans="1:14" ht="12.75">
      <c r="A50" t="s">
        <v>62</v>
      </c>
      <c r="B50" s="5">
        <v>2378</v>
      </c>
      <c r="C50" s="5">
        <v>2327</v>
      </c>
      <c r="D50" s="5">
        <v>4836</v>
      </c>
      <c r="E50" s="5">
        <v>2198</v>
      </c>
      <c r="F50" s="5">
        <v>389</v>
      </c>
      <c r="G50" s="5">
        <f>B50+F50</f>
        <v>0</v>
      </c>
      <c r="H50" s="5">
        <v>554</v>
      </c>
      <c r="I50" s="5">
        <v>454</v>
      </c>
      <c r="J50" s="5">
        <f>I50-H50</f>
        <v>0</v>
      </c>
      <c r="K50" s="6">
        <f>J50/(I50+H50)</f>
        <v>0</v>
      </c>
      <c r="L50" s="6">
        <f>(B50-H50)/B50</f>
        <v>0</v>
      </c>
      <c r="M50" s="5">
        <v>15</v>
      </c>
      <c r="N50" s="5">
        <v>113</v>
      </c>
    </row>
    <row r="51" spans="1:14" ht="12.75">
      <c r="A51" t="s">
        <v>63</v>
      </c>
      <c r="B51" s="5">
        <v>1060</v>
      </c>
      <c r="C51" s="5">
        <v>1568</v>
      </c>
      <c r="D51" s="5">
        <v>2496</v>
      </c>
      <c r="E51" s="5">
        <v>1172</v>
      </c>
      <c r="F51" s="5">
        <v>182</v>
      </c>
      <c r="G51" s="5">
        <f>B51+F51</f>
        <v>0</v>
      </c>
      <c r="H51" s="5">
        <v>424</v>
      </c>
      <c r="I51" s="5">
        <v>563</v>
      </c>
      <c r="J51" s="5">
        <f>I51-H51</f>
        <v>0</v>
      </c>
      <c r="K51" s="6">
        <f>J51/(I51+H51)</f>
        <v>0</v>
      </c>
      <c r="L51" s="6">
        <f>(B51-H51)/B51</f>
        <v>0</v>
      </c>
      <c r="M51" s="5">
        <v>1</v>
      </c>
      <c r="N51" s="5">
        <v>109</v>
      </c>
    </row>
    <row r="52" spans="1:14" ht="12.75">
      <c r="A52" t="s">
        <v>64</v>
      </c>
      <c r="B52" s="5">
        <v>1641</v>
      </c>
      <c r="C52" s="5">
        <v>1600</v>
      </c>
      <c r="D52" s="5">
        <v>3518</v>
      </c>
      <c r="E52" s="5">
        <v>1707</v>
      </c>
      <c r="F52" s="5">
        <v>367</v>
      </c>
      <c r="G52" s="5">
        <f>B52+F52</f>
        <v>0</v>
      </c>
      <c r="H52" s="5">
        <v>499</v>
      </c>
      <c r="I52" s="5">
        <v>558</v>
      </c>
      <c r="J52" s="5">
        <f>I52-H52</f>
        <v>0</v>
      </c>
      <c r="K52" s="6">
        <f>J52/(I52+H52)</f>
        <v>0</v>
      </c>
      <c r="L52" s="6">
        <f>(B52-H52)/B52</f>
        <v>0</v>
      </c>
      <c r="M52" s="5">
        <v>1</v>
      </c>
      <c r="N52" s="5">
        <v>135</v>
      </c>
    </row>
    <row r="53" spans="1:14" ht="12.75">
      <c r="A53" s="4" t="s">
        <v>65</v>
      </c>
      <c r="B53" s="4">
        <f>SUBTOTAL(9,B2:B52)</f>
        <v>0</v>
      </c>
      <c r="C53" s="4">
        <f>SUBTOTAL(9,C2:C52)</f>
        <v>0</v>
      </c>
      <c r="D53" s="4">
        <f>SUBTOTAL(9,D2:D52)</f>
        <v>0</v>
      </c>
      <c r="E53" s="4">
        <f>SUBTOTAL(9,E2:E52)</f>
        <v>0</v>
      </c>
      <c r="F53" s="4">
        <f>SUBTOTAL(9,F2:F52)</f>
        <v>0</v>
      </c>
      <c r="G53" s="4">
        <f>SUBTOTAL(9,G2:G52)</f>
        <v>0</v>
      </c>
      <c r="H53" s="4">
        <f>SUBTOTAL(9,H2:H52)</f>
        <v>0</v>
      </c>
      <c r="I53" s="4">
        <f>SUBTOTAL(9,I2:I52)</f>
        <v>0</v>
      </c>
      <c r="J53" s="4"/>
      <c r="K53" s="4"/>
      <c r="L53" s="4"/>
      <c r="M53" s="4">
        <f>SUBTOTAL(9,M2:M52)</f>
        <v>0</v>
      </c>
      <c r="N53" s="4">
        <f>SUBTOTAL(9,N2:N52)</f>
        <v>0</v>
      </c>
    </row>
  </sheetData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6" width="10.7109375" style="5" customWidth="1"/>
  </cols>
  <sheetData>
    <row r="1" ht="12.75">
      <c r="A1" t="s">
        <v>66</v>
      </c>
    </row>
    <row r="2" spans="1:6" ht="12.75">
      <c r="A2" s="2" t="s">
        <v>1</v>
      </c>
      <c r="B2" s="2" t="s">
        <v>67</v>
      </c>
      <c r="C2" s="2" t="s">
        <v>2</v>
      </c>
      <c r="D2" s="2" t="s">
        <v>5</v>
      </c>
      <c r="E2" s="2" t="s">
        <v>6</v>
      </c>
      <c r="F2" s="2" t="s">
        <v>68</v>
      </c>
    </row>
    <row r="3" spans="2:6" ht="12.75">
      <c r="B3" s="5">
        <v>270</v>
      </c>
      <c r="C3" s="5">
        <v>0</v>
      </c>
      <c r="D3" s="5">
        <v>0</v>
      </c>
      <c r="E3" s="5">
        <v>74</v>
      </c>
      <c r="F3" s="5">
        <f>C3+E3</f>
        <v>0</v>
      </c>
    </row>
    <row r="4" spans="2:6" ht="12.75">
      <c r="B4" s="5">
        <v>271</v>
      </c>
      <c r="C4" s="5">
        <v>3794</v>
      </c>
      <c r="D4" s="5">
        <v>7431</v>
      </c>
      <c r="E4" s="5">
        <v>887</v>
      </c>
      <c r="F4" s="5">
        <f>C4+E4</f>
        <v>0</v>
      </c>
    </row>
    <row r="5" spans="2:6" ht="12.75">
      <c r="B5" s="5">
        <v>272</v>
      </c>
      <c r="C5" s="5">
        <v>4</v>
      </c>
      <c r="D5" s="5">
        <v>1</v>
      </c>
      <c r="E5" s="5">
        <v>2</v>
      </c>
      <c r="F5" s="5">
        <f>C5+E5</f>
        <v>0</v>
      </c>
    </row>
    <row r="6" spans="2:6" ht="12.75">
      <c r="B6" s="5">
        <v>277</v>
      </c>
      <c r="C6" s="5">
        <v>4228</v>
      </c>
      <c r="D6" s="5">
        <v>0</v>
      </c>
      <c r="E6" s="5">
        <v>1032</v>
      </c>
      <c r="F6" s="5">
        <f>C6+E6</f>
        <v>0</v>
      </c>
    </row>
    <row r="7" spans="1:6" ht="12.75">
      <c r="A7" s="3" t="s">
        <v>15</v>
      </c>
      <c r="B7" s="3"/>
      <c r="C7" s="3">
        <f>SUBTOTAL(9,C3:C6)</f>
        <v>0</v>
      </c>
      <c r="D7" s="3">
        <f>SUBTOTAL(9,D3:D6)</f>
        <v>0</v>
      </c>
      <c r="E7" s="3">
        <f>SUBTOTAL(9,E3:E6)</f>
        <v>0</v>
      </c>
      <c r="F7" s="3">
        <f>SUBTOTAL(9,F3:F6)</f>
        <v>0</v>
      </c>
    </row>
    <row r="8" spans="2:6" ht="12.75">
      <c r="B8" s="5">
        <v>591</v>
      </c>
      <c r="C8" s="5">
        <v>2223</v>
      </c>
      <c r="D8" s="5">
        <v>5359</v>
      </c>
      <c r="E8" s="5">
        <v>512</v>
      </c>
      <c r="F8" s="5">
        <f>C8+E8</f>
        <v>0</v>
      </c>
    </row>
    <row r="9" spans="2:6" ht="12.75">
      <c r="B9" s="5">
        <v>592</v>
      </c>
      <c r="C9" s="5">
        <v>3</v>
      </c>
      <c r="D9" s="5">
        <v>7</v>
      </c>
      <c r="E9" s="5">
        <v>58</v>
      </c>
      <c r="F9" s="5">
        <f>C9+E9</f>
        <v>0</v>
      </c>
    </row>
    <row r="10" spans="2:6" ht="12.75">
      <c r="B10" s="5">
        <v>597</v>
      </c>
      <c r="C10" s="5">
        <v>3244</v>
      </c>
      <c r="D10" s="5">
        <v>0</v>
      </c>
      <c r="E10" s="5">
        <v>626</v>
      </c>
      <c r="F10" s="5">
        <f>C10+E10</f>
        <v>0</v>
      </c>
    </row>
    <row r="11" spans="2:6" ht="12.75">
      <c r="B11" s="5">
        <v>598</v>
      </c>
      <c r="C11" s="5">
        <v>32</v>
      </c>
      <c r="D11" s="5">
        <v>1</v>
      </c>
      <c r="E11" s="5">
        <v>26</v>
      </c>
      <c r="F11" s="5">
        <f>C11+E11</f>
        <v>0</v>
      </c>
    </row>
    <row r="12" spans="1:6" ht="12.75">
      <c r="A12" s="3" t="s">
        <v>16</v>
      </c>
      <c r="B12" s="3"/>
      <c r="C12" s="3">
        <f>SUBTOTAL(9,C8:C11)</f>
        <v>0</v>
      </c>
      <c r="D12" s="3">
        <f>SUBTOTAL(9,D8:D11)</f>
        <v>0</v>
      </c>
      <c r="E12" s="3">
        <f>SUBTOTAL(9,E8:E11)</f>
        <v>0</v>
      </c>
      <c r="F12" s="3">
        <f>SUBTOTAL(9,F8:F11)</f>
        <v>0</v>
      </c>
    </row>
    <row r="13" spans="2:6" ht="12.75">
      <c r="B13" s="5">
        <v>280</v>
      </c>
      <c r="C13" s="5">
        <v>0</v>
      </c>
      <c r="D13" s="5">
        <v>0</v>
      </c>
      <c r="E13" s="5">
        <v>18</v>
      </c>
      <c r="F13" s="5">
        <f>C13+E13</f>
        <v>0</v>
      </c>
    </row>
    <row r="14" spans="2:6" ht="12.75">
      <c r="B14" s="5">
        <v>281</v>
      </c>
      <c r="C14" s="5">
        <v>2343</v>
      </c>
      <c r="D14" s="5">
        <v>2143</v>
      </c>
      <c r="E14" s="5">
        <v>425</v>
      </c>
      <c r="F14" s="5">
        <f>C14+E14</f>
        <v>0</v>
      </c>
    </row>
    <row r="15" spans="2:6" ht="12.75">
      <c r="B15" s="5">
        <v>282</v>
      </c>
      <c r="C15" s="5">
        <v>1</v>
      </c>
      <c r="D15" s="5">
        <v>1</v>
      </c>
      <c r="E15" s="5">
        <v>3</v>
      </c>
      <c r="F15" s="5">
        <f>C15+E15</f>
        <v>0</v>
      </c>
    </row>
    <row r="16" spans="1:6" ht="12.75">
      <c r="A16" s="3" t="s">
        <v>17</v>
      </c>
      <c r="B16" s="3"/>
      <c r="C16" s="3">
        <f>SUBTOTAL(9,C13:C15)</f>
        <v>0</v>
      </c>
      <c r="D16" s="3">
        <f>SUBTOTAL(9,D13:D15)</f>
        <v>0</v>
      </c>
      <c r="E16" s="3">
        <f>SUBTOTAL(9,E13:E15)</f>
        <v>0</v>
      </c>
      <c r="F16" s="3">
        <f>SUBTOTAL(9,F13:F15)</f>
        <v>0</v>
      </c>
    </row>
    <row r="17" spans="2:6" ht="12.75">
      <c r="B17" s="5">
        <v>660</v>
      </c>
      <c r="C17" s="5">
        <v>0</v>
      </c>
      <c r="D17" s="5">
        <v>0</v>
      </c>
      <c r="E17" s="5">
        <v>7</v>
      </c>
      <c r="F17" s="5">
        <f>C17+E17</f>
        <v>0</v>
      </c>
    </row>
    <row r="18" spans="2:6" ht="12.75">
      <c r="B18" s="5">
        <v>661</v>
      </c>
      <c r="C18" s="5">
        <v>2415</v>
      </c>
      <c r="D18" s="5">
        <v>3825</v>
      </c>
      <c r="E18" s="5">
        <v>679</v>
      </c>
      <c r="F18" s="5">
        <f>C18+E18</f>
        <v>0</v>
      </c>
    </row>
    <row r="19" spans="2:6" ht="12.75">
      <c r="B19" s="5">
        <v>662</v>
      </c>
      <c r="C19" s="5">
        <v>0</v>
      </c>
      <c r="D19" s="5">
        <v>1</v>
      </c>
      <c r="E19" s="5">
        <v>1</v>
      </c>
      <c r="F19" s="5">
        <f>C19+E19</f>
        <v>0</v>
      </c>
    </row>
    <row r="20" spans="2:6" ht="12.75">
      <c r="B20" s="5">
        <v>667</v>
      </c>
      <c r="C20" s="5">
        <v>1442</v>
      </c>
      <c r="D20" s="5">
        <v>0</v>
      </c>
      <c r="E20" s="5">
        <v>372</v>
      </c>
      <c r="F20" s="5">
        <f>C20+E20</f>
        <v>0</v>
      </c>
    </row>
    <row r="21" spans="1:6" ht="12.75">
      <c r="A21" s="3" t="s">
        <v>18</v>
      </c>
      <c r="B21" s="3"/>
      <c r="C21" s="3">
        <f>SUBTOTAL(9,C17:C20)</f>
        <v>0</v>
      </c>
      <c r="D21" s="3">
        <f>SUBTOTAL(9,D17:D20)</f>
        <v>0</v>
      </c>
      <c r="E21" s="3">
        <f>SUBTOTAL(9,E17:E20)</f>
        <v>0</v>
      </c>
      <c r="F21" s="3">
        <f>SUBTOTAL(9,F17:F20)</f>
        <v>0</v>
      </c>
    </row>
    <row r="22" spans="2:6" ht="12.75">
      <c r="B22" s="5">
        <v>501</v>
      </c>
      <c r="C22" s="5">
        <v>965</v>
      </c>
      <c r="D22" s="5">
        <v>933</v>
      </c>
      <c r="E22" s="5">
        <v>167</v>
      </c>
      <c r="F22" s="5">
        <f>C22+E22</f>
        <v>0</v>
      </c>
    </row>
    <row r="23" spans="2:6" ht="12.75">
      <c r="B23" s="5">
        <v>502</v>
      </c>
      <c r="C23" s="5">
        <v>1</v>
      </c>
      <c r="D23" s="5">
        <v>0</v>
      </c>
      <c r="E23" s="5">
        <v>6</v>
      </c>
      <c r="F23" s="5">
        <f>C23+E23</f>
        <v>0</v>
      </c>
    </row>
    <row r="24" spans="1:6" ht="12.75">
      <c r="A24" s="3" t="s">
        <v>19</v>
      </c>
      <c r="B24" s="3"/>
      <c r="C24" s="3">
        <f>SUBTOTAL(9,C22:C23)</f>
        <v>0</v>
      </c>
      <c r="D24" s="3">
        <f>SUBTOTAL(9,D22:D23)</f>
        <v>0</v>
      </c>
      <c r="E24" s="3">
        <f>SUBTOTAL(9,E22:E23)</f>
        <v>0</v>
      </c>
      <c r="F24" s="3">
        <f>SUBTOTAL(9,F22:F23)</f>
        <v>0</v>
      </c>
    </row>
    <row r="25" spans="2:6" ht="12.75">
      <c r="B25" s="5">
        <v>160</v>
      </c>
      <c r="C25" s="5">
        <v>0</v>
      </c>
      <c r="D25" s="5">
        <v>0</v>
      </c>
      <c r="E25" s="5">
        <v>4</v>
      </c>
      <c r="F25" s="5">
        <f>C25+E25</f>
        <v>0</v>
      </c>
    </row>
    <row r="26" spans="2:6" ht="12.75">
      <c r="B26" s="5">
        <v>161</v>
      </c>
      <c r="C26" s="5">
        <v>2768</v>
      </c>
      <c r="D26" s="5">
        <v>4147</v>
      </c>
      <c r="E26" s="5">
        <v>578</v>
      </c>
      <c r="F26" s="5">
        <f>C26+E26</f>
        <v>0</v>
      </c>
    </row>
    <row r="27" spans="2:6" ht="12.75">
      <c r="B27" s="5">
        <v>162</v>
      </c>
      <c r="C27" s="5">
        <v>2</v>
      </c>
      <c r="D27" s="5">
        <v>2</v>
      </c>
      <c r="E27" s="5">
        <v>0</v>
      </c>
      <c r="F27" s="5">
        <f>C27+E27</f>
        <v>0</v>
      </c>
    </row>
    <row r="28" spans="2:6" ht="12.75">
      <c r="B28" s="5">
        <v>167</v>
      </c>
      <c r="C28" s="5">
        <v>1733</v>
      </c>
      <c r="D28" s="5">
        <v>0</v>
      </c>
      <c r="E28" s="5">
        <v>443</v>
      </c>
      <c r="F28" s="5">
        <f>C28+E28</f>
        <v>0</v>
      </c>
    </row>
    <row r="29" spans="2:6" ht="12.75">
      <c r="B29" s="5">
        <v>168</v>
      </c>
      <c r="C29" s="5">
        <v>197</v>
      </c>
      <c r="D29" s="5">
        <v>355</v>
      </c>
      <c r="E29" s="5">
        <v>129</v>
      </c>
      <c r="F29" s="5">
        <f>C29+E29</f>
        <v>0</v>
      </c>
    </row>
    <row r="30" spans="1:6" ht="12.75">
      <c r="A30" s="3" t="s">
        <v>20</v>
      </c>
      <c r="B30" s="3"/>
      <c r="C30" s="3">
        <f>SUBTOTAL(9,C25:C29)</f>
        <v>0</v>
      </c>
      <c r="D30" s="3">
        <f>SUBTOTAL(9,D25:D29)</f>
        <v>0</v>
      </c>
      <c r="E30" s="3">
        <f>SUBTOTAL(9,E25:E29)</f>
        <v>0</v>
      </c>
      <c r="F30" s="3">
        <f>SUBTOTAL(9,F25:F29)</f>
        <v>0</v>
      </c>
    </row>
    <row r="31" spans="2:6" ht="12.75">
      <c r="B31" s="5">
        <v>170</v>
      </c>
      <c r="C31" s="5">
        <v>0</v>
      </c>
      <c r="D31" s="5">
        <v>0</v>
      </c>
      <c r="E31" s="5">
        <v>29</v>
      </c>
      <c r="F31" s="5">
        <f>C31+E31</f>
        <v>0</v>
      </c>
    </row>
    <row r="32" spans="2:6" ht="12.75">
      <c r="B32" s="5">
        <v>171</v>
      </c>
      <c r="C32" s="5">
        <v>4030</v>
      </c>
      <c r="D32" s="5">
        <v>4044</v>
      </c>
      <c r="E32" s="5">
        <v>666</v>
      </c>
      <c r="F32" s="5">
        <f>C32+E32</f>
        <v>0</v>
      </c>
    </row>
    <row r="33" spans="2:6" ht="12.75">
      <c r="B33" s="5">
        <v>172</v>
      </c>
      <c r="C33" s="5">
        <v>44</v>
      </c>
      <c r="D33" s="5">
        <v>19</v>
      </c>
      <c r="E33" s="5">
        <v>35</v>
      </c>
      <c r="F33" s="5">
        <f>C33+E33</f>
        <v>0</v>
      </c>
    </row>
    <row r="34" spans="2:6" ht="12.75">
      <c r="B34" s="5">
        <v>178</v>
      </c>
      <c r="C34" s="5">
        <v>23</v>
      </c>
      <c r="D34" s="5">
        <v>3</v>
      </c>
      <c r="E34" s="5">
        <v>3</v>
      </c>
      <c r="F34" s="5">
        <f>C34+E34</f>
        <v>0</v>
      </c>
    </row>
    <row r="35" spans="1:6" ht="12.75">
      <c r="A35" s="3" t="s">
        <v>21</v>
      </c>
      <c r="B35" s="3"/>
      <c r="C35" s="3">
        <f>SUBTOTAL(9,C31:C34)</f>
        <v>0</v>
      </c>
      <c r="D35" s="3">
        <f>SUBTOTAL(9,D31:D34)</f>
        <v>0</v>
      </c>
      <c r="E35" s="3">
        <f>SUBTOTAL(9,E31:E34)</f>
        <v>0</v>
      </c>
      <c r="F35" s="3">
        <f>SUBTOTAL(9,F31:F34)</f>
        <v>0</v>
      </c>
    </row>
    <row r="36" spans="2:6" ht="12.75">
      <c r="B36" s="5">
        <v>230</v>
      </c>
      <c r="C36" s="5">
        <v>0</v>
      </c>
      <c r="D36" s="5">
        <v>0</v>
      </c>
      <c r="E36" s="5">
        <v>24</v>
      </c>
      <c r="F36" s="5">
        <f>C36+E36</f>
        <v>0</v>
      </c>
    </row>
    <row r="37" spans="2:6" ht="12.75">
      <c r="B37" s="5">
        <v>231</v>
      </c>
      <c r="C37" s="5">
        <v>1650</v>
      </c>
      <c r="D37" s="5">
        <v>1877</v>
      </c>
      <c r="E37" s="5">
        <v>523</v>
      </c>
      <c r="F37" s="5">
        <f>C37+E37</f>
        <v>0</v>
      </c>
    </row>
    <row r="38" spans="2:6" ht="12.75">
      <c r="B38" s="5">
        <v>238</v>
      </c>
      <c r="C38" s="5">
        <v>18</v>
      </c>
      <c r="D38" s="5">
        <v>3</v>
      </c>
      <c r="E38" s="5">
        <v>1</v>
      </c>
      <c r="F38" s="5">
        <f>C38+E38</f>
        <v>0</v>
      </c>
    </row>
    <row r="39" spans="1:6" ht="12.75">
      <c r="A39" s="3" t="s">
        <v>22</v>
      </c>
      <c r="B39" s="3"/>
      <c r="C39" s="3">
        <f>SUBTOTAL(9,C36:C38)</f>
        <v>0</v>
      </c>
      <c r="D39" s="3">
        <f>SUBTOTAL(9,D36:D38)</f>
        <v>0</v>
      </c>
      <c r="E39" s="3">
        <f>SUBTOTAL(9,E36:E38)</f>
        <v>0</v>
      </c>
      <c r="F39" s="3">
        <f>SUBTOTAL(9,F36:F38)</f>
        <v>0</v>
      </c>
    </row>
    <row r="40" spans="2:6" ht="12.75">
      <c r="B40" s="5">
        <v>630</v>
      </c>
      <c r="C40" s="5">
        <v>0</v>
      </c>
      <c r="D40" s="5">
        <v>0</v>
      </c>
      <c r="E40" s="5">
        <v>70</v>
      </c>
      <c r="F40" s="5">
        <f>C40+E40</f>
        <v>0</v>
      </c>
    </row>
    <row r="41" spans="2:6" ht="12.75">
      <c r="B41" s="5">
        <v>631</v>
      </c>
      <c r="C41" s="5">
        <v>741</v>
      </c>
      <c r="D41" s="5">
        <v>855</v>
      </c>
      <c r="E41" s="5">
        <v>110</v>
      </c>
      <c r="F41" s="5">
        <f>C41+E41</f>
        <v>0</v>
      </c>
    </row>
    <row r="42" spans="1:6" ht="12.75">
      <c r="A42" s="3" t="s">
        <v>23</v>
      </c>
      <c r="B42" s="3"/>
      <c r="C42" s="3">
        <f>SUBTOTAL(9,C40:C41)</f>
        <v>0</v>
      </c>
      <c r="D42" s="3">
        <f>SUBTOTAL(9,D40:D41)</f>
        <v>0</v>
      </c>
      <c r="E42" s="3">
        <f>SUBTOTAL(9,E40:E41)</f>
        <v>0</v>
      </c>
      <c r="F42" s="3">
        <f>SUBTOTAL(9,F40:F41)</f>
        <v>0</v>
      </c>
    </row>
    <row r="43" spans="2:6" ht="12.75">
      <c r="B43" s="5">
        <v>180</v>
      </c>
      <c r="C43" s="5">
        <v>0</v>
      </c>
      <c r="D43" s="5">
        <v>0</v>
      </c>
      <c r="E43" s="5">
        <v>5</v>
      </c>
      <c r="F43" s="5">
        <f>C43+E43</f>
        <v>0</v>
      </c>
    </row>
    <row r="44" spans="2:6" ht="12.75">
      <c r="B44" s="5">
        <v>181</v>
      </c>
      <c r="C44" s="5">
        <v>1857</v>
      </c>
      <c r="D44" s="5">
        <v>1751</v>
      </c>
      <c r="E44" s="5">
        <v>348</v>
      </c>
      <c r="F44" s="5">
        <f>C44+E44</f>
        <v>0</v>
      </c>
    </row>
    <row r="45" spans="2:6" ht="12.75">
      <c r="B45" s="5">
        <v>182</v>
      </c>
      <c r="C45" s="5">
        <v>0</v>
      </c>
      <c r="D45" s="5">
        <v>0</v>
      </c>
      <c r="E45" s="5">
        <v>2</v>
      </c>
      <c r="F45" s="5">
        <f>C45+E45</f>
        <v>0</v>
      </c>
    </row>
    <row r="46" spans="1:6" ht="12.75">
      <c r="A46" s="3" t="s">
        <v>24</v>
      </c>
      <c r="B46" s="3"/>
      <c r="C46" s="3">
        <f>SUBTOTAL(9,C43:C45)</f>
        <v>0</v>
      </c>
      <c r="D46" s="3">
        <f>SUBTOTAL(9,D43:D45)</f>
        <v>0</v>
      </c>
      <c r="E46" s="3">
        <f>SUBTOTAL(9,E43:E45)</f>
        <v>0</v>
      </c>
      <c r="F46" s="3">
        <f>SUBTOTAL(9,F43:F45)</f>
        <v>0</v>
      </c>
    </row>
    <row r="47" spans="2:6" ht="12.75">
      <c r="B47" s="5">
        <v>120</v>
      </c>
      <c r="C47" s="5">
        <v>0</v>
      </c>
      <c r="D47" s="5">
        <v>0</v>
      </c>
      <c r="E47" s="5">
        <v>9</v>
      </c>
      <c r="F47" s="5">
        <f>C47+E47</f>
        <v>0</v>
      </c>
    </row>
    <row r="48" spans="2:6" ht="12.75">
      <c r="B48" s="5">
        <v>121</v>
      </c>
      <c r="C48" s="5">
        <v>1529</v>
      </c>
      <c r="D48" s="5">
        <v>1465</v>
      </c>
      <c r="E48" s="5">
        <v>243</v>
      </c>
      <c r="F48" s="5">
        <f>C48+E48</f>
        <v>0</v>
      </c>
    </row>
    <row r="49" spans="1:6" ht="12.75">
      <c r="A49" s="3" t="s">
        <v>25</v>
      </c>
      <c r="B49" s="3"/>
      <c r="C49" s="3">
        <f>SUBTOTAL(9,C47:C48)</f>
        <v>0</v>
      </c>
      <c r="D49" s="3">
        <f>SUBTOTAL(9,D47:D48)</f>
        <v>0</v>
      </c>
      <c r="E49" s="3">
        <f>SUBTOTAL(9,E47:E48)</f>
        <v>0</v>
      </c>
      <c r="F49" s="3">
        <f>SUBTOTAL(9,F47:F48)</f>
        <v>0</v>
      </c>
    </row>
    <row r="50" spans="2:6" ht="12.75">
      <c r="B50" s="5">
        <v>511</v>
      </c>
      <c r="C50" s="5">
        <v>552</v>
      </c>
      <c r="D50" s="5">
        <v>556</v>
      </c>
      <c r="E50" s="5">
        <v>101</v>
      </c>
      <c r="F50" s="5">
        <f>C50+E50</f>
        <v>0</v>
      </c>
    </row>
    <row r="51" spans="1:6" ht="12.75">
      <c r="A51" s="3" t="s">
        <v>26</v>
      </c>
      <c r="B51" s="3"/>
      <c r="C51" s="3">
        <f>SUBTOTAL(9,C50:C50)</f>
        <v>0</v>
      </c>
      <c r="D51" s="3">
        <f>SUBTOTAL(9,D50:D50)</f>
        <v>0</v>
      </c>
      <c r="E51" s="3">
        <f>SUBTOTAL(9,E50:E50)</f>
        <v>0</v>
      </c>
      <c r="F51" s="3">
        <f>SUBTOTAL(9,F50:F50)</f>
        <v>0</v>
      </c>
    </row>
    <row r="52" spans="2:6" ht="12.75">
      <c r="B52" s="5">
        <v>111</v>
      </c>
      <c r="C52" s="5">
        <v>2564</v>
      </c>
      <c r="D52" s="5">
        <v>2793</v>
      </c>
      <c r="E52" s="5">
        <v>488</v>
      </c>
      <c r="F52" s="5">
        <f>C52+E52</f>
        <v>0</v>
      </c>
    </row>
    <row r="53" spans="1:6" ht="12.75">
      <c r="A53" s="3" t="s">
        <v>27</v>
      </c>
      <c r="B53" s="3"/>
      <c r="C53" s="3">
        <f>SUBTOTAL(9,C52:C52)</f>
        <v>0</v>
      </c>
      <c r="D53" s="3">
        <f>SUBTOTAL(9,D52:D52)</f>
        <v>0</v>
      </c>
      <c r="E53" s="3">
        <f>SUBTOTAL(9,E52:E52)</f>
        <v>0</v>
      </c>
      <c r="F53" s="3">
        <f>SUBTOTAL(9,F52:F52)</f>
        <v>0</v>
      </c>
    </row>
    <row r="54" spans="2:6" ht="12.75">
      <c r="B54" s="5">
        <v>190</v>
      </c>
      <c r="C54" s="5">
        <v>0</v>
      </c>
      <c r="D54" s="5">
        <v>0</v>
      </c>
      <c r="E54" s="5">
        <v>239</v>
      </c>
      <c r="F54" s="5">
        <f>C54+E54</f>
        <v>0</v>
      </c>
    </row>
    <row r="55" spans="2:6" ht="12.75">
      <c r="B55" s="5">
        <v>191</v>
      </c>
      <c r="C55" s="5">
        <v>11853</v>
      </c>
      <c r="D55" s="5">
        <v>17659</v>
      </c>
      <c r="E55" s="5">
        <v>2837</v>
      </c>
      <c r="F55" s="5">
        <f>C55+E55</f>
        <v>0</v>
      </c>
    </row>
    <row r="56" spans="2:6" ht="12.75">
      <c r="B56" s="5">
        <v>192</v>
      </c>
      <c r="C56" s="5">
        <v>42</v>
      </c>
      <c r="D56" s="5">
        <v>22</v>
      </c>
      <c r="E56" s="5">
        <v>2</v>
      </c>
      <c r="F56" s="5">
        <f>C56+E56</f>
        <v>0</v>
      </c>
    </row>
    <row r="57" spans="2:6" ht="12.75">
      <c r="B57" s="5">
        <v>193</v>
      </c>
      <c r="C57" s="5">
        <v>119</v>
      </c>
      <c r="D57" s="5">
        <v>25</v>
      </c>
      <c r="E57" s="5">
        <v>76</v>
      </c>
      <c r="F57" s="5">
        <f>C57+E57</f>
        <v>0</v>
      </c>
    </row>
    <row r="58" spans="2:6" ht="12.75">
      <c r="B58" s="5">
        <v>194</v>
      </c>
      <c r="C58" s="5">
        <v>16</v>
      </c>
      <c r="D58" s="5">
        <v>14</v>
      </c>
      <c r="E58" s="5">
        <v>7</v>
      </c>
      <c r="F58" s="5">
        <f>C58+E58</f>
        <v>0</v>
      </c>
    </row>
    <row r="59" spans="2:6" ht="12.75">
      <c r="B59" s="5">
        <v>197</v>
      </c>
      <c r="C59" s="5">
        <v>6298</v>
      </c>
      <c r="D59" s="5">
        <v>0</v>
      </c>
      <c r="E59" s="5">
        <v>1508</v>
      </c>
      <c r="F59" s="5">
        <f>C59+E59</f>
        <v>0</v>
      </c>
    </row>
    <row r="60" spans="2:6" ht="12.75">
      <c r="B60" s="5">
        <v>198</v>
      </c>
      <c r="C60" s="5">
        <v>11</v>
      </c>
      <c r="D60" s="5">
        <v>32</v>
      </c>
      <c r="E60" s="5">
        <v>9</v>
      </c>
      <c r="F60" s="5">
        <f>C60+E60</f>
        <v>0</v>
      </c>
    </row>
    <row r="61" spans="1:6" ht="12.75">
      <c r="A61" s="3" t="s">
        <v>28</v>
      </c>
      <c r="B61" s="3"/>
      <c r="C61" s="3">
        <f>SUBTOTAL(9,C54:C60)</f>
        <v>0</v>
      </c>
      <c r="D61" s="3">
        <f>SUBTOTAL(9,D54:D60)</f>
        <v>0</v>
      </c>
      <c r="E61" s="3">
        <f>SUBTOTAL(9,E54:E60)</f>
        <v>0</v>
      </c>
      <c r="F61" s="3">
        <f>SUBTOTAL(9,F54:F60)</f>
        <v>0</v>
      </c>
    </row>
    <row r="62" spans="2:6" ht="12.75">
      <c r="B62" s="5">
        <v>520</v>
      </c>
      <c r="C62" s="5">
        <v>0</v>
      </c>
      <c r="D62" s="5">
        <v>0</v>
      </c>
      <c r="E62" s="5">
        <v>7</v>
      </c>
      <c r="F62" s="5">
        <f>C62+E62</f>
        <v>0</v>
      </c>
    </row>
    <row r="63" spans="2:6" ht="12.75">
      <c r="B63" s="5">
        <v>521</v>
      </c>
      <c r="C63" s="5">
        <v>2475</v>
      </c>
      <c r="D63" s="5">
        <v>2438</v>
      </c>
      <c r="E63" s="5">
        <v>475</v>
      </c>
      <c r="F63" s="5">
        <f>C63+E63</f>
        <v>0</v>
      </c>
    </row>
    <row r="64" spans="2:6" ht="12.75">
      <c r="B64" s="5">
        <v>528</v>
      </c>
      <c r="C64" s="5">
        <v>77</v>
      </c>
      <c r="D64" s="5">
        <v>3</v>
      </c>
      <c r="E64" s="5">
        <v>8</v>
      </c>
      <c r="F64" s="5">
        <f>C64+E64</f>
        <v>0</v>
      </c>
    </row>
    <row r="65" spans="1:6" ht="12.75">
      <c r="A65" s="3" t="s">
        <v>29</v>
      </c>
      <c r="B65" s="3"/>
      <c r="C65" s="3">
        <f>SUBTOTAL(9,C62:C64)</f>
        <v>0</v>
      </c>
      <c r="D65" s="3">
        <f>SUBTOTAL(9,D62:D64)</f>
        <v>0</v>
      </c>
      <c r="E65" s="3">
        <f>SUBTOTAL(9,E62:E64)</f>
        <v>0</v>
      </c>
      <c r="F65" s="3">
        <f>SUBTOTAL(9,F62:F64)</f>
        <v>0</v>
      </c>
    </row>
    <row r="66" spans="2:6" ht="12.75">
      <c r="B66" s="5">
        <v>240</v>
      </c>
      <c r="C66" s="5">
        <v>0</v>
      </c>
      <c r="D66" s="5">
        <v>0</v>
      </c>
      <c r="E66" s="5">
        <v>15</v>
      </c>
      <c r="F66" s="5">
        <f>C66+E66</f>
        <v>0</v>
      </c>
    </row>
    <row r="67" spans="2:6" ht="12.75">
      <c r="B67" s="5">
        <v>241</v>
      </c>
      <c r="C67" s="5">
        <v>1473</v>
      </c>
      <c r="D67" s="5">
        <v>1570</v>
      </c>
      <c r="E67" s="5">
        <v>374</v>
      </c>
      <c r="F67" s="5">
        <f>C67+E67</f>
        <v>0</v>
      </c>
    </row>
    <row r="68" spans="1:6" ht="12.75">
      <c r="A68" s="3" t="s">
        <v>30</v>
      </c>
      <c r="B68" s="3"/>
      <c r="C68" s="3">
        <f>SUBTOTAL(9,C66:C67)</f>
        <v>0</v>
      </c>
      <c r="D68" s="3">
        <f>SUBTOTAL(9,D66:D67)</f>
        <v>0</v>
      </c>
      <c r="E68" s="3">
        <f>SUBTOTAL(9,E66:E67)</f>
        <v>0</v>
      </c>
      <c r="F68" s="3">
        <f>SUBTOTAL(9,F66:F67)</f>
        <v>0</v>
      </c>
    </row>
    <row r="69" spans="2:6" ht="12.75">
      <c r="B69" s="5">
        <v>130</v>
      </c>
      <c r="C69" s="5">
        <v>0</v>
      </c>
      <c r="D69" s="5">
        <v>0</v>
      </c>
      <c r="E69" s="5">
        <v>15</v>
      </c>
      <c r="F69" s="5">
        <f>C69+E69</f>
        <v>0</v>
      </c>
    </row>
    <row r="70" spans="2:6" ht="12.75">
      <c r="B70" s="5">
        <v>131</v>
      </c>
      <c r="C70" s="5">
        <v>3655</v>
      </c>
      <c r="D70" s="5">
        <v>3577</v>
      </c>
      <c r="E70" s="5">
        <v>650</v>
      </c>
      <c r="F70" s="5">
        <f>C70+E70</f>
        <v>0</v>
      </c>
    </row>
    <row r="71" spans="1:6" ht="12.75">
      <c r="A71" s="3" t="s">
        <v>31</v>
      </c>
      <c r="B71" s="3"/>
      <c r="C71" s="3">
        <f>SUBTOTAL(9,C69:C70)</f>
        <v>0</v>
      </c>
      <c r="D71" s="3">
        <f>SUBTOTAL(9,D69:D70)</f>
        <v>0</v>
      </c>
      <c r="E71" s="3">
        <f>SUBTOTAL(9,E69:E70)</f>
        <v>0</v>
      </c>
      <c r="F71" s="3">
        <f>SUBTOTAL(9,F69:F70)</f>
        <v>0</v>
      </c>
    </row>
    <row r="72" spans="2:6" ht="12.75">
      <c r="B72" s="5">
        <v>671</v>
      </c>
      <c r="C72" s="5">
        <v>491</v>
      </c>
      <c r="D72" s="5">
        <v>548</v>
      </c>
      <c r="E72" s="5">
        <v>98</v>
      </c>
      <c r="F72" s="5">
        <f>C72+E72</f>
        <v>0</v>
      </c>
    </row>
    <row r="73" spans="2:6" ht="12.75">
      <c r="B73" s="5">
        <v>672</v>
      </c>
      <c r="C73" s="5">
        <v>78</v>
      </c>
      <c r="D73" s="5">
        <v>60</v>
      </c>
      <c r="E73" s="5">
        <v>2</v>
      </c>
      <c r="F73" s="5">
        <f>C73+E73</f>
        <v>0</v>
      </c>
    </row>
    <row r="74" spans="1:6" ht="12.75">
      <c r="A74" s="3" t="s">
        <v>32</v>
      </c>
      <c r="B74" s="3"/>
      <c r="C74" s="3">
        <f>SUBTOTAL(9,C72:C73)</f>
        <v>0</v>
      </c>
      <c r="D74" s="3">
        <f>SUBTOTAL(9,D72:D73)</f>
        <v>0</v>
      </c>
      <c r="E74" s="3">
        <f>SUBTOTAL(9,E72:E73)</f>
        <v>0</v>
      </c>
      <c r="F74" s="3">
        <f>SUBTOTAL(9,F72:F73)</f>
        <v>0</v>
      </c>
    </row>
    <row r="75" spans="2:6" ht="12.75">
      <c r="B75" s="5">
        <v>530</v>
      </c>
      <c r="C75" s="5">
        <v>0</v>
      </c>
      <c r="D75" s="5">
        <v>0</v>
      </c>
      <c r="E75" s="5">
        <v>2</v>
      </c>
      <c r="F75" s="5">
        <f>C75+E75</f>
        <v>0</v>
      </c>
    </row>
    <row r="76" spans="2:6" ht="12.75">
      <c r="B76" s="5">
        <v>531</v>
      </c>
      <c r="C76" s="5">
        <v>1018</v>
      </c>
      <c r="D76" s="5">
        <v>953</v>
      </c>
      <c r="E76" s="5">
        <v>266</v>
      </c>
      <c r="F76" s="5">
        <f>C76+E76</f>
        <v>0</v>
      </c>
    </row>
    <row r="77" spans="1:6" ht="12.75">
      <c r="A77" s="3" t="s">
        <v>33</v>
      </c>
      <c r="B77" s="3"/>
      <c r="C77" s="3">
        <f>SUBTOTAL(9,C75:C76)</f>
        <v>0</v>
      </c>
      <c r="D77" s="3">
        <f>SUBTOTAL(9,D75:D76)</f>
        <v>0</v>
      </c>
      <c r="E77" s="3">
        <f>SUBTOTAL(9,E75:E76)</f>
        <v>0</v>
      </c>
      <c r="F77" s="3">
        <f>SUBTOTAL(9,F75:F76)</f>
        <v>0</v>
      </c>
    </row>
    <row r="78" spans="2:6" ht="12.75">
      <c r="B78" s="5">
        <v>300</v>
      </c>
      <c r="C78" s="5">
        <v>0</v>
      </c>
      <c r="D78" s="5">
        <v>0</v>
      </c>
      <c r="E78" s="5">
        <v>61</v>
      </c>
      <c r="F78" s="5">
        <f>C78+E78</f>
        <v>0</v>
      </c>
    </row>
    <row r="79" spans="2:6" ht="12.75">
      <c r="B79" s="5">
        <v>301</v>
      </c>
      <c r="C79" s="5">
        <v>49793</v>
      </c>
      <c r="D79" s="5">
        <v>37587</v>
      </c>
      <c r="E79" s="5">
        <v>14951</v>
      </c>
      <c r="F79" s="5">
        <f>C79+E79</f>
        <v>0</v>
      </c>
    </row>
    <row r="80" spans="2:6" ht="12.75">
      <c r="B80" s="5">
        <v>303</v>
      </c>
      <c r="C80" s="5">
        <v>5</v>
      </c>
      <c r="D80" s="5">
        <v>1</v>
      </c>
      <c r="E80" s="5">
        <v>0</v>
      </c>
      <c r="F80" s="5">
        <f>C80+E80</f>
        <v>0</v>
      </c>
    </row>
    <row r="81" spans="2:6" ht="12.75">
      <c r="B81" s="5">
        <v>304</v>
      </c>
      <c r="C81" s="5">
        <v>170</v>
      </c>
      <c r="D81" s="5">
        <v>105</v>
      </c>
      <c r="E81" s="5">
        <v>81</v>
      </c>
      <c r="F81" s="5">
        <f>C81+E81</f>
        <v>0</v>
      </c>
    </row>
    <row r="82" spans="2:6" ht="12.75">
      <c r="B82" s="5">
        <v>307</v>
      </c>
      <c r="C82" s="5">
        <v>335</v>
      </c>
      <c r="D82" s="5">
        <v>11926</v>
      </c>
      <c r="E82" s="5">
        <v>31</v>
      </c>
      <c r="F82" s="5">
        <f>C82+E82</f>
        <v>0</v>
      </c>
    </row>
    <row r="83" spans="1:6" ht="12.75">
      <c r="A83" s="3" t="s">
        <v>34</v>
      </c>
      <c r="B83" s="3"/>
      <c r="C83" s="3">
        <f>SUBTOTAL(9,C78:C82)</f>
        <v>0</v>
      </c>
      <c r="D83" s="3">
        <f>SUBTOTAL(9,D78:D82)</f>
        <v>0</v>
      </c>
      <c r="E83" s="3">
        <f>SUBTOTAL(9,E78:E82)</f>
        <v>0</v>
      </c>
      <c r="F83" s="3">
        <f>SUBTOTAL(9,F78:F82)</f>
        <v>0</v>
      </c>
    </row>
    <row r="84" spans="2:6" ht="12.75">
      <c r="B84" s="5">
        <v>291</v>
      </c>
      <c r="C84" s="5">
        <v>743</v>
      </c>
      <c r="D84" s="5">
        <v>808</v>
      </c>
      <c r="E84" s="5">
        <v>126</v>
      </c>
      <c r="F84" s="5">
        <f>C84+E84</f>
        <v>0</v>
      </c>
    </row>
    <row r="85" spans="1:6" ht="12.75">
      <c r="A85" s="3" t="s">
        <v>35</v>
      </c>
      <c r="B85" s="3"/>
      <c r="C85" s="3">
        <f>SUBTOTAL(9,C84:C84)</f>
        <v>0</v>
      </c>
      <c r="D85" s="3">
        <f>SUBTOTAL(9,D84:D84)</f>
        <v>0</v>
      </c>
      <c r="E85" s="3">
        <f>SUBTOTAL(9,E84:E84)</f>
        <v>0</v>
      </c>
      <c r="F85" s="3">
        <f>SUBTOTAL(9,F84:F84)</f>
        <v>0</v>
      </c>
    </row>
    <row r="86" spans="2:6" ht="12.75">
      <c r="B86" s="5">
        <v>420</v>
      </c>
      <c r="C86" s="5">
        <v>0</v>
      </c>
      <c r="D86" s="5">
        <v>0</v>
      </c>
      <c r="E86" s="5">
        <v>9</v>
      </c>
      <c r="F86" s="5">
        <f>C86+E86</f>
        <v>0</v>
      </c>
    </row>
    <row r="87" spans="2:6" ht="12.75">
      <c r="B87" s="5">
        <v>421</v>
      </c>
      <c r="C87" s="5">
        <v>2500</v>
      </c>
      <c r="D87" s="5">
        <v>4792</v>
      </c>
      <c r="E87" s="5">
        <v>737</v>
      </c>
      <c r="F87" s="5">
        <f>C87+E87</f>
        <v>0</v>
      </c>
    </row>
    <row r="88" spans="2:6" ht="12.75">
      <c r="B88" s="5">
        <v>427</v>
      </c>
      <c r="C88" s="5">
        <v>2327</v>
      </c>
      <c r="D88" s="5">
        <v>0</v>
      </c>
      <c r="E88" s="5">
        <v>170</v>
      </c>
      <c r="F88" s="5">
        <f>C88+E88</f>
        <v>0</v>
      </c>
    </row>
    <row r="89" spans="2:6" ht="12.75">
      <c r="B89" s="5">
        <v>428</v>
      </c>
      <c r="C89" s="5">
        <v>4</v>
      </c>
      <c r="D89" s="5">
        <v>0</v>
      </c>
      <c r="E89" s="5">
        <v>9</v>
      </c>
      <c r="F89" s="5">
        <f>C89+E89</f>
        <v>0</v>
      </c>
    </row>
    <row r="90" spans="1:6" ht="12.75">
      <c r="A90" s="3" t="s">
        <v>36</v>
      </c>
      <c r="B90" s="3"/>
      <c r="C90" s="3">
        <f>SUBTOTAL(9,C86:C89)</f>
        <v>0</v>
      </c>
      <c r="D90" s="3">
        <f>SUBTOTAL(9,D86:D89)</f>
        <v>0</v>
      </c>
      <c r="E90" s="3">
        <f>SUBTOTAL(9,E86:E89)</f>
        <v>0</v>
      </c>
      <c r="F90" s="3">
        <f>SUBTOTAL(9,F86:F89)</f>
        <v>0</v>
      </c>
    </row>
    <row r="91" spans="2:6" ht="12.75">
      <c r="B91" s="5">
        <v>430</v>
      </c>
      <c r="C91" s="5">
        <v>0</v>
      </c>
      <c r="D91" s="5">
        <v>0</v>
      </c>
      <c r="E91" s="5">
        <v>2</v>
      </c>
      <c r="F91" s="5">
        <f>C91+E91</f>
        <v>0</v>
      </c>
    </row>
    <row r="92" spans="2:6" ht="12.75">
      <c r="B92" s="5">
        <v>431</v>
      </c>
      <c r="C92" s="5">
        <v>1273</v>
      </c>
      <c r="D92" s="5">
        <v>1267</v>
      </c>
      <c r="E92" s="5">
        <v>501</v>
      </c>
      <c r="F92" s="5">
        <f>C92+E92</f>
        <v>0</v>
      </c>
    </row>
    <row r="93" spans="1:6" ht="12.75">
      <c r="A93" s="3" t="s">
        <v>37</v>
      </c>
      <c r="B93" s="3"/>
      <c r="C93" s="3">
        <f>SUBTOTAL(9,C91:C92)</f>
        <v>0</v>
      </c>
      <c r="D93" s="3">
        <f>SUBTOTAL(9,D91:D92)</f>
        <v>0</v>
      </c>
      <c r="E93" s="3">
        <f>SUBTOTAL(9,E91:E92)</f>
        <v>0</v>
      </c>
      <c r="F93" s="3">
        <f>SUBTOTAL(9,F91:F92)</f>
        <v>0</v>
      </c>
    </row>
    <row r="94" spans="2:6" ht="12.75">
      <c r="B94" s="5">
        <v>310</v>
      </c>
      <c r="C94" s="5">
        <v>0</v>
      </c>
      <c r="D94" s="5">
        <v>0</v>
      </c>
      <c r="E94" s="5">
        <v>22</v>
      </c>
      <c r="F94" s="5">
        <f>C94+E94</f>
        <v>0</v>
      </c>
    </row>
    <row r="95" spans="2:6" ht="12.75">
      <c r="B95" s="5">
        <v>311</v>
      </c>
      <c r="C95" s="5">
        <v>1716</v>
      </c>
      <c r="D95" s="5">
        <v>1664</v>
      </c>
      <c r="E95" s="5">
        <v>560</v>
      </c>
      <c r="F95" s="5">
        <f>C95+E95</f>
        <v>0</v>
      </c>
    </row>
    <row r="96" spans="2:6" ht="12.75">
      <c r="B96" s="5">
        <v>312</v>
      </c>
      <c r="C96" s="5">
        <v>3</v>
      </c>
      <c r="D96" s="5">
        <v>1</v>
      </c>
      <c r="E96" s="5">
        <v>34</v>
      </c>
      <c r="F96" s="5">
        <f>C96+E96</f>
        <v>0</v>
      </c>
    </row>
    <row r="97" spans="1:6" ht="12.75">
      <c r="A97" s="3" t="s">
        <v>38</v>
      </c>
      <c r="B97" s="3"/>
      <c r="C97" s="3">
        <f>SUBTOTAL(9,C94:C96)</f>
        <v>0</v>
      </c>
      <c r="D97" s="3">
        <f>SUBTOTAL(9,D94:D96)</f>
        <v>0</v>
      </c>
      <c r="E97" s="3">
        <f>SUBTOTAL(9,E94:E96)</f>
        <v>0</v>
      </c>
      <c r="F97" s="3">
        <f>SUBTOTAL(9,F94:F96)</f>
        <v>0</v>
      </c>
    </row>
    <row r="98" spans="2:6" ht="12.75">
      <c r="B98" s="5">
        <v>540</v>
      </c>
      <c r="C98" s="5">
        <v>0</v>
      </c>
      <c r="D98" s="5">
        <v>0</v>
      </c>
      <c r="E98" s="5">
        <v>9</v>
      </c>
      <c r="F98" s="5">
        <f>C98+E98</f>
        <v>0</v>
      </c>
    </row>
    <row r="99" spans="2:6" ht="12.75">
      <c r="B99" s="5">
        <v>541</v>
      </c>
      <c r="C99" s="5">
        <v>3319</v>
      </c>
      <c r="D99" s="5">
        <v>3487</v>
      </c>
      <c r="E99" s="5">
        <v>723</v>
      </c>
      <c r="F99" s="5">
        <f>C99+E99</f>
        <v>0</v>
      </c>
    </row>
    <row r="100" spans="2:6" ht="12.75">
      <c r="B100" s="5">
        <v>547</v>
      </c>
      <c r="C100" s="5">
        <v>287</v>
      </c>
      <c r="D100" s="5">
        <v>0</v>
      </c>
      <c r="E100" s="5">
        <v>82</v>
      </c>
      <c r="F100" s="5">
        <f>C100+E100</f>
        <v>0</v>
      </c>
    </row>
    <row r="101" spans="2:6" ht="12.75">
      <c r="B101" s="5">
        <v>548</v>
      </c>
      <c r="C101" s="5">
        <v>3</v>
      </c>
      <c r="D101" s="5">
        <v>0</v>
      </c>
      <c r="E101" s="5">
        <v>3</v>
      </c>
      <c r="F101" s="5">
        <f>C101+E101</f>
        <v>0</v>
      </c>
    </row>
    <row r="102" spans="1:6" ht="12.75">
      <c r="A102" s="3" t="s">
        <v>39</v>
      </c>
      <c r="B102" s="3"/>
      <c r="C102" s="3">
        <f>SUBTOTAL(9,C98:C101)</f>
        <v>0</v>
      </c>
      <c r="D102" s="3">
        <f>SUBTOTAL(9,D98:D101)</f>
        <v>0</v>
      </c>
      <c r="E102" s="3">
        <f>SUBTOTAL(9,E98:E101)</f>
        <v>0</v>
      </c>
      <c r="F102" s="3">
        <f>SUBTOTAL(9,F98:F101)</f>
        <v>0</v>
      </c>
    </row>
    <row r="103" spans="2:6" ht="12.75">
      <c r="B103" s="5">
        <v>680</v>
      </c>
      <c r="C103" s="5">
        <v>0</v>
      </c>
      <c r="D103" s="5">
        <v>0</v>
      </c>
      <c r="E103" s="5">
        <v>34</v>
      </c>
      <c r="F103" s="5">
        <f>C103+E103</f>
        <v>0</v>
      </c>
    </row>
    <row r="104" spans="2:6" ht="12.75">
      <c r="B104" s="5">
        <v>681</v>
      </c>
      <c r="C104" s="5">
        <v>1185</v>
      </c>
      <c r="D104" s="5">
        <v>978</v>
      </c>
      <c r="E104" s="5">
        <v>408</v>
      </c>
      <c r="F104" s="5">
        <f>C104+E104</f>
        <v>0</v>
      </c>
    </row>
    <row r="105" spans="2:6" ht="12.75">
      <c r="B105" s="5">
        <v>682</v>
      </c>
      <c r="C105" s="5">
        <v>2</v>
      </c>
      <c r="D105" s="5">
        <v>510</v>
      </c>
      <c r="E105" s="5">
        <v>0</v>
      </c>
      <c r="F105" s="5">
        <f>C105+E105</f>
        <v>0</v>
      </c>
    </row>
    <row r="106" spans="2:6" ht="12.75">
      <c r="B106" s="5">
        <v>687</v>
      </c>
      <c r="C106" s="5">
        <v>175</v>
      </c>
      <c r="D106" s="5">
        <v>0</v>
      </c>
      <c r="E106" s="5">
        <v>91</v>
      </c>
      <c r="F106" s="5">
        <f>C106+E106</f>
        <v>0</v>
      </c>
    </row>
    <row r="107" spans="1:6" ht="12.75">
      <c r="A107" s="3" t="s">
        <v>40</v>
      </c>
      <c r="B107" s="3"/>
      <c r="C107" s="3">
        <f>SUBTOTAL(9,C103:C106)</f>
        <v>0</v>
      </c>
      <c r="D107" s="3">
        <f>SUBTOTAL(9,D103:D106)</f>
        <v>0</v>
      </c>
      <c r="E107" s="3">
        <f>SUBTOTAL(9,E103:E106)</f>
        <v>0</v>
      </c>
      <c r="F107" s="3">
        <f>SUBTOTAL(9,F103:F106)</f>
        <v>0</v>
      </c>
    </row>
    <row r="108" spans="2:6" ht="12.75">
      <c r="B108" s="5">
        <v>700</v>
      </c>
      <c r="C108" s="5">
        <v>0</v>
      </c>
      <c r="D108" s="5">
        <v>0</v>
      </c>
      <c r="E108" s="5">
        <v>13</v>
      </c>
      <c r="F108" s="5">
        <f>C108+E108</f>
        <v>0</v>
      </c>
    </row>
    <row r="109" spans="2:6" ht="12.75">
      <c r="B109" s="5">
        <v>701</v>
      </c>
      <c r="C109" s="5">
        <v>3676</v>
      </c>
      <c r="D109" s="5">
        <v>3003</v>
      </c>
      <c r="E109" s="5">
        <v>1058</v>
      </c>
      <c r="F109" s="5">
        <f>C109+E109</f>
        <v>0</v>
      </c>
    </row>
    <row r="110" spans="1:6" ht="12.75">
      <c r="A110" s="3" t="s">
        <v>41</v>
      </c>
      <c r="B110" s="3"/>
      <c r="C110" s="3">
        <f>SUBTOTAL(9,C108:C109)</f>
        <v>0</v>
      </c>
      <c r="D110" s="3">
        <f>SUBTOTAL(9,D108:D109)</f>
        <v>0</v>
      </c>
      <c r="E110" s="3">
        <f>SUBTOTAL(9,E108:E109)</f>
        <v>0</v>
      </c>
      <c r="F110" s="3">
        <f>SUBTOTAL(9,F108:F109)</f>
        <v>0</v>
      </c>
    </row>
    <row r="111" spans="2:6" ht="12.75">
      <c r="B111" s="5">
        <v>710</v>
      </c>
      <c r="C111" s="5">
        <v>0</v>
      </c>
      <c r="D111" s="5">
        <v>0</v>
      </c>
      <c r="E111" s="5">
        <v>92</v>
      </c>
      <c r="F111" s="5">
        <f>C111+E111</f>
        <v>0</v>
      </c>
    </row>
    <row r="112" spans="2:6" ht="12.75">
      <c r="B112" s="5">
        <v>711</v>
      </c>
      <c r="C112" s="5">
        <v>1770</v>
      </c>
      <c r="D112" s="5">
        <v>14358</v>
      </c>
      <c r="E112" s="5">
        <v>725</v>
      </c>
      <c r="F112" s="5">
        <f>C112+E112</f>
        <v>0</v>
      </c>
    </row>
    <row r="113" spans="2:6" ht="12.75">
      <c r="B113" s="5">
        <v>712</v>
      </c>
      <c r="C113" s="5">
        <v>0</v>
      </c>
      <c r="D113" s="5">
        <v>1</v>
      </c>
      <c r="E113" s="5">
        <v>0</v>
      </c>
      <c r="F113" s="5">
        <f>C113+E113</f>
        <v>0</v>
      </c>
    </row>
    <row r="114" spans="2:6" ht="12.75">
      <c r="B114" s="5">
        <v>714</v>
      </c>
      <c r="C114" s="5">
        <v>7970</v>
      </c>
      <c r="D114" s="5">
        <v>0</v>
      </c>
      <c r="E114" s="5">
        <v>2171</v>
      </c>
      <c r="F114" s="5">
        <f>C114+E114</f>
        <v>0</v>
      </c>
    </row>
    <row r="115" spans="2:6" ht="12.75">
      <c r="B115" s="5">
        <v>717</v>
      </c>
      <c r="C115" s="5">
        <v>5750</v>
      </c>
      <c r="D115" s="5">
        <v>0</v>
      </c>
      <c r="E115" s="5">
        <v>1556</v>
      </c>
      <c r="F115" s="5">
        <f>C115+E115</f>
        <v>0</v>
      </c>
    </row>
    <row r="116" spans="2:6" ht="12.75">
      <c r="B116" s="5">
        <v>718</v>
      </c>
      <c r="C116" s="5">
        <v>3</v>
      </c>
      <c r="D116" s="5">
        <v>9</v>
      </c>
      <c r="E116" s="5">
        <v>1</v>
      </c>
      <c r="F116" s="5">
        <f>C116+E116</f>
        <v>0</v>
      </c>
    </row>
    <row r="117" spans="1:6" ht="12.75">
      <c r="A117" s="3" t="s">
        <v>42</v>
      </c>
      <c r="B117" s="3"/>
      <c r="C117" s="3">
        <f>SUBTOTAL(9,C111:C116)</f>
        <v>0</v>
      </c>
      <c r="D117" s="3">
        <f>SUBTOTAL(9,D111:D116)</f>
        <v>0</v>
      </c>
      <c r="E117" s="3">
        <f>SUBTOTAL(9,E111:E116)</f>
        <v>0</v>
      </c>
      <c r="F117" s="3">
        <f>SUBTOTAL(9,F111:F116)</f>
        <v>0</v>
      </c>
    </row>
    <row r="118" spans="2:6" ht="12.75">
      <c r="B118" s="5">
        <v>650</v>
      </c>
      <c r="C118" s="5">
        <v>0</v>
      </c>
      <c r="D118" s="5">
        <v>0</v>
      </c>
      <c r="E118" s="5">
        <v>13</v>
      </c>
      <c r="F118" s="5">
        <f>C118+E118</f>
        <v>0</v>
      </c>
    </row>
    <row r="119" spans="2:6" ht="12.75">
      <c r="B119" s="5">
        <v>651</v>
      </c>
      <c r="C119" s="5">
        <v>7062</v>
      </c>
      <c r="D119" s="5">
        <v>7345</v>
      </c>
      <c r="E119" s="5">
        <v>1727</v>
      </c>
      <c r="F119" s="5">
        <f>C119+E119</f>
        <v>0</v>
      </c>
    </row>
    <row r="120" spans="2:6" ht="12.75">
      <c r="B120" s="5">
        <v>658</v>
      </c>
      <c r="C120" s="5">
        <v>148</v>
      </c>
      <c r="D120" s="5">
        <v>12</v>
      </c>
      <c r="E120" s="5">
        <v>17</v>
      </c>
      <c r="F120" s="5">
        <f>C120+E120</f>
        <v>0</v>
      </c>
    </row>
    <row r="121" spans="1:6" ht="12.75">
      <c r="A121" s="3" t="s">
        <v>43</v>
      </c>
      <c r="B121" s="3"/>
      <c r="C121" s="3">
        <f>SUBTOTAL(9,C118:C120)</f>
        <v>0</v>
      </c>
      <c r="D121" s="3">
        <f>SUBTOTAL(9,D118:D120)</f>
        <v>0</v>
      </c>
      <c r="E121" s="3">
        <f>SUBTOTAL(9,E118:E120)</f>
        <v>0</v>
      </c>
      <c r="F121" s="3">
        <f>SUBTOTAL(9,F118:F120)</f>
        <v>0</v>
      </c>
    </row>
    <row r="122" spans="2:6" ht="12.75">
      <c r="B122" s="5">
        <v>550</v>
      </c>
      <c r="C122" s="5">
        <v>0</v>
      </c>
      <c r="D122" s="5">
        <v>0</v>
      </c>
      <c r="E122" s="5">
        <v>57</v>
      </c>
      <c r="F122" s="5">
        <f>C122+E122</f>
        <v>0</v>
      </c>
    </row>
    <row r="123" spans="2:6" ht="12.75">
      <c r="B123" s="5">
        <v>551</v>
      </c>
      <c r="C123" s="5">
        <v>3534</v>
      </c>
      <c r="D123" s="5">
        <v>3507</v>
      </c>
      <c r="E123" s="5">
        <v>547</v>
      </c>
      <c r="F123" s="5">
        <f>C123+E123</f>
        <v>0</v>
      </c>
    </row>
    <row r="124" spans="2:6" ht="12.75">
      <c r="B124" s="5">
        <v>552</v>
      </c>
      <c r="C124" s="5">
        <v>0</v>
      </c>
      <c r="D124" s="5">
        <v>46</v>
      </c>
      <c r="E124" s="5">
        <v>0</v>
      </c>
      <c r="F124" s="5">
        <f>C124+E124</f>
        <v>0</v>
      </c>
    </row>
    <row r="125" spans="1:6" ht="12.75">
      <c r="A125" s="3" t="s">
        <v>44</v>
      </c>
      <c r="B125" s="3"/>
      <c r="C125" s="3">
        <f>SUBTOTAL(9,C122:C124)</f>
        <v>0</v>
      </c>
      <c r="D125" s="3">
        <f>SUBTOTAL(9,D122:D124)</f>
        <v>0</v>
      </c>
      <c r="E125" s="3">
        <f>SUBTOTAL(9,E122:E124)</f>
        <v>0</v>
      </c>
      <c r="F125" s="3">
        <f>SUBTOTAL(9,F122:F124)</f>
        <v>0</v>
      </c>
    </row>
    <row r="126" spans="2:6" ht="12.75">
      <c r="B126" s="5">
        <v>250</v>
      </c>
      <c r="C126" s="5">
        <v>0</v>
      </c>
      <c r="D126" s="5">
        <v>0</v>
      </c>
      <c r="E126" s="5">
        <v>137</v>
      </c>
      <c r="F126" s="5">
        <f>C126+E126</f>
        <v>0</v>
      </c>
    </row>
    <row r="127" spans="2:6" ht="12.75">
      <c r="B127" s="5">
        <v>251</v>
      </c>
      <c r="C127" s="5">
        <v>3168</v>
      </c>
      <c r="D127" s="5">
        <v>19360</v>
      </c>
      <c r="E127" s="5">
        <v>1221</v>
      </c>
      <c r="F127" s="5">
        <f>C127+E127</f>
        <v>0</v>
      </c>
    </row>
    <row r="128" spans="2:6" ht="12.75">
      <c r="B128" s="5">
        <v>257</v>
      </c>
      <c r="C128" s="5">
        <v>16774</v>
      </c>
      <c r="D128" s="5">
        <v>0</v>
      </c>
      <c r="E128" s="5">
        <v>4066</v>
      </c>
      <c r="F128" s="5">
        <f>C128+E128</f>
        <v>0</v>
      </c>
    </row>
    <row r="129" spans="2:6" ht="12.75">
      <c r="B129" s="5">
        <v>258</v>
      </c>
      <c r="C129" s="5">
        <v>4</v>
      </c>
      <c r="D129" s="5">
        <v>0</v>
      </c>
      <c r="E129" s="5">
        <v>1</v>
      </c>
      <c r="F129" s="5">
        <f>C129+E129</f>
        <v>0</v>
      </c>
    </row>
    <row r="130" spans="1:6" ht="12.75">
      <c r="A130" s="3" t="s">
        <v>45</v>
      </c>
      <c r="B130" s="3"/>
      <c r="C130" s="3">
        <f>SUBTOTAL(9,C126:C129)</f>
        <v>0</v>
      </c>
      <c r="D130" s="3">
        <f>SUBTOTAL(9,D126:D129)</f>
        <v>0</v>
      </c>
      <c r="E130" s="3">
        <f>SUBTOTAL(9,E126:E129)</f>
        <v>0</v>
      </c>
      <c r="F130" s="3">
        <f>SUBTOTAL(9,F126:F129)</f>
        <v>0</v>
      </c>
    </row>
    <row r="131" spans="2:6" ht="12.75">
      <c r="B131" s="5">
        <v>560</v>
      </c>
      <c r="C131" s="5">
        <v>0</v>
      </c>
      <c r="D131" s="5">
        <v>0</v>
      </c>
      <c r="E131" s="5">
        <v>9</v>
      </c>
      <c r="F131" s="5">
        <f>C131+E131</f>
        <v>0</v>
      </c>
    </row>
    <row r="132" spans="2:6" ht="12.75">
      <c r="B132" s="5">
        <v>561</v>
      </c>
      <c r="C132" s="5">
        <v>2176</v>
      </c>
      <c r="D132" s="5">
        <v>2144</v>
      </c>
      <c r="E132" s="5">
        <v>463</v>
      </c>
      <c r="F132" s="5">
        <f>C132+E132</f>
        <v>0</v>
      </c>
    </row>
    <row r="133" spans="2:6" ht="12.75">
      <c r="B133" s="5">
        <v>568</v>
      </c>
      <c r="C133" s="5">
        <v>8</v>
      </c>
      <c r="D133" s="5">
        <v>6</v>
      </c>
      <c r="E133" s="5">
        <v>5</v>
      </c>
      <c r="F133" s="5">
        <f>C133+E133</f>
        <v>0</v>
      </c>
    </row>
    <row r="134" spans="1:6" ht="12.75">
      <c r="A134" s="3" t="s">
        <v>46</v>
      </c>
      <c r="B134" s="3"/>
      <c r="C134" s="3">
        <f>SUBTOTAL(9,C131:C133)</f>
        <v>0</v>
      </c>
      <c r="D134" s="3">
        <f>SUBTOTAL(9,D131:D133)</f>
        <v>0</v>
      </c>
      <c r="E134" s="3">
        <f>SUBTOTAL(9,E131:E133)</f>
        <v>0</v>
      </c>
      <c r="F134" s="3">
        <f>SUBTOTAL(9,F131:F133)</f>
        <v>0</v>
      </c>
    </row>
    <row r="135" spans="2:6" ht="12.75">
      <c r="B135" s="5">
        <v>720</v>
      </c>
      <c r="C135" s="5">
        <v>0</v>
      </c>
      <c r="D135" s="5">
        <v>0</v>
      </c>
      <c r="E135" s="5">
        <v>205</v>
      </c>
      <c r="F135" s="5">
        <f>C135+E135</f>
        <v>0</v>
      </c>
    </row>
    <row r="136" spans="2:6" ht="12.75">
      <c r="B136" s="5">
        <v>721</v>
      </c>
      <c r="C136" s="5">
        <v>2438</v>
      </c>
      <c r="D136" s="5">
        <v>11859</v>
      </c>
      <c r="E136" s="5">
        <v>954</v>
      </c>
      <c r="F136" s="5">
        <f>C136+E136</f>
        <v>0</v>
      </c>
    </row>
    <row r="137" spans="2:6" ht="12.75">
      <c r="B137" s="5">
        <v>727</v>
      </c>
      <c r="C137" s="5">
        <v>5573</v>
      </c>
      <c r="D137" s="5">
        <v>0</v>
      </c>
      <c r="E137" s="5">
        <v>1457</v>
      </c>
      <c r="F137" s="5">
        <f>C137+E137</f>
        <v>0</v>
      </c>
    </row>
    <row r="138" spans="2:6" ht="12.75">
      <c r="B138" s="5">
        <v>729</v>
      </c>
      <c r="C138" s="5">
        <v>4452</v>
      </c>
      <c r="D138" s="5">
        <v>0</v>
      </c>
      <c r="E138" s="5">
        <v>1008</v>
      </c>
      <c r="F138" s="5">
        <f>C138+E138</f>
        <v>0</v>
      </c>
    </row>
    <row r="139" spans="1:6" ht="12.75">
      <c r="A139" s="3" t="s">
        <v>47</v>
      </c>
      <c r="B139" s="3"/>
      <c r="C139" s="3">
        <f>SUBTOTAL(9,C135:C138)</f>
        <v>0</v>
      </c>
      <c r="D139" s="3">
        <f>SUBTOTAL(9,D135:D138)</f>
        <v>0</v>
      </c>
      <c r="E139" s="3">
        <f>SUBTOTAL(9,E135:E138)</f>
        <v>0</v>
      </c>
      <c r="F139" s="3">
        <f>SUBTOTAL(9,F135:F138)</f>
        <v>0</v>
      </c>
    </row>
    <row r="140" spans="2:6" ht="12.75">
      <c r="B140" s="5">
        <v>601</v>
      </c>
      <c r="C140" s="5">
        <v>680</v>
      </c>
      <c r="D140" s="5">
        <v>551</v>
      </c>
      <c r="E140" s="5">
        <v>61</v>
      </c>
      <c r="F140" s="5">
        <f>C140+E140</f>
        <v>0</v>
      </c>
    </row>
    <row r="141" spans="1:6" ht="12.75">
      <c r="A141" s="3" t="s">
        <v>48</v>
      </c>
      <c r="B141" s="3"/>
      <c r="C141" s="3">
        <f>SUBTOTAL(9,C140:C140)</f>
        <v>0</v>
      </c>
      <c r="D141" s="3">
        <f>SUBTOTAL(9,D140:D140)</f>
        <v>0</v>
      </c>
      <c r="E141" s="3">
        <f>SUBTOTAL(9,E140:E140)</f>
        <v>0</v>
      </c>
      <c r="F141" s="3">
        <f>SUBTOTAL(9,F140:F140)</f>
        <v>0</v>
      </c>
    </row>
    <row r="142" spans="2:6" ht="12.75">
      <c r="B142" s="5">
        <v>570</v>
      </c>
      <c r="C142" s="5">
        <v>0</v>
      </c>
      <c r="D142" s="5">
        <v>0</v>
      </c>
      <c r="E142" s="5">
        <v>53</v>
      </c>
      <c r="F142" s="5">
        <f>C142+E142</f>
        <v>0</v>
      </c>
    </row>
    <row r="143" spans="2:6" ht="12.75">
      <c r="B143" s="5">
        <v>571</v>
      </c>
      <c r="C143" s="5">
        <v>4223</v>
      </c>
      <c r="D143" s="5">
        <v>3983</v>
      </c>
      <c r="E143" s="5">
        <v>1216</v>
      </c>
      <c r="F143" s="5">
        <f>C143+E143</f>
        <v>0</v>
      </c>
    </row>
    <row r="144" spans="2:6" ht="12.75">
      <c r="B144" s="5">
        <v>572</v>
      </c>
      <c r="C144" s="5">
        <v>6</v>
      </c>
      <c r="D144" s="5">
        <v>1</v>
      </c>
      <c r="E144" s="5">
        <v>6</v>
      </c>
      <c r="F144" s="5">
        <f>C144+E144</f>
        <v>0</v>
      </c>
    </row>
    <row r="145" spans="1:6" ht="12.75">
      <c r="A145" s="3" t="s">
        <v>49</v>
      </c>
      <c r="B145" s="3"/>
      <c r="C145" s="3">
        <f>SUBTOTAL(9,C142:C144)</f>
        <v>0</v>
      </c>
      <c r="D145" s="3">
        <f>SUBTOTAL(9,D142:D144)</f>
        <v>0</v>
      </c>
      <c r="E145" s="3">
        <f>SUBTOTAL(9,E142:E144)</f>
        <v>0</v>
      </c>
      <c r="F145" s="3">
        <f>SUBTOTAL(9,F142:F144)</f>
        <v>0</v>
      </c>
    </row>
    <row r="146" spans="2:6" ht="12.75">
      <c r="B146" s="5">
        <v>610</v>
      </c>
      <c r="C146" s="5">
        <v>0</v>
      </c>
      <c r="D146" s="5">
        <v>0</v>
      </c>
      <c r="E146" s="5">
        <v>48</v>
      </c>
      <c r="F146" s="5">
        <f>C146+E146</f>
        <v>0</v>
      </c>
    </row>
    <row r="147" spans="2:6" ht="12.75">
      <c r="B147" s="5">
        <v>611</v>
      </c>
      <c r="C147" s="5">
        <v>3348</v>
      </c>
      <c r="D147" s="5">
        <v>3548</v>
      </c>
      <c r="E147" s="5">
        <v>712</v>
      </c>
      <c r="F147" s="5">
        <f>C147+E147</f>
        <v>0</v>
      </c>
    </row>
    <row r="148" spans="2:6" ht="12.75">
      <c r="B148" s="5">
        <v>612</v>
      </c>
      <c r="C148" s="5">
        <v>2</v>
      </c>
      <c r="D148" s="5">
        <v>2</v>
      </c>
      <c r="E148" s="5">
        <v>3</v>
      </c>
      <c r="F148" s="5">
        <f>C148+E148</f>
        <v>0</v>
      </c>
    </row>
    <row r="149" spans="2:6" ht="12.75">
      <c r="B149" s="5">
        <v>614</v>
      </c>
      <c r="C149" s="5">
        <v>32</v>
      </c>
      <c r="D149" s="5">
        <v>1</v>
      </c>
      <c r="E149" s="5">
        <v>22</v>
      </c>
      <c r="F149" s="5">
        <f>C149+E149</f>
        <v>0</v>
      </c>
    </row>
    <row r="150" spans="1:6" ht="12.75">
      <c r="A150" s="3" t="s">
        <v>50</v>
      </c>
      <c r="B150" s="3"/>
      <c r="C150" s="3">
        <f>SUBTOTAL(9,C146:C149)</f>
        <v>0</v>
      </c>
      <c r="D150" s="3">
        <f>SUBTOTAL(9,D146:D149)</f>
        <v>0</v>
      </c>
      <c r="E150" s="3">
        <f>SUBTOTAL(9,E146:E149)</f>
        <v>0</v>
      </c>
      <c r="F150" s="3">
        <f>SUBTOTAL(9,F146:F149)</f>
        <v>0</v>
      </c>
    </row>
    <row r="151" spans="2:6" ht="12.75">
      <c r="B151" s="5">
        <v>410</v>
      </c>
      <c r="C151" s="5">
        <v>0</v>
      </c>
      <c r="D151" s="5">
        <v>0</v>
      </c>
      <c r="E151" s="5">
        <v>1</v>
      </c>
      <c r="F151" s="5">
        <f>C151+E151</f>
        <v>0</v>
      </c>
    </row>
    <row r="152" spans="2:6" ht="12.75">
      <c r="B152" s="5">
        <v>411</v>
      </c>
      <c r="C152" s="5">
        <v>727</v>
      </c>
      <c r="D152" s="5">
        <v>1235</v>
      </c>
      <c r="E152" s="5">
        <v>207</v>
      </c>
      <c r="F152" s="5">
        <f>C152+E152</f>
        <v>0</v>
      </c>
    </row>
    <row r="153" spans="2:6" ht="12.75">
      <c r="B153" s="5">
        <v>412</v>
      </c>
      <c r="C153" s="5">
        <v>0</v>
      </c>
      <c r="D153" s="5">
        <v>0</v>
      </c>
      <c r="E153" s="5">
        <v>4</v>
      </c>
      <c r="F153" s="5">
        <f>C153+E153</f>
        <v>0</v>
      </c>
    </row>
    <row r="154" spans="2:6" ht="12.75">
      <c r="B154" s="5">
        <v>417</v>
      </c>
      <c r="C154" s="5">
        <v>532</v>
      </c>
      <c r="D154" s="5">
        <v>0</v>
      </c>
      <c r="E154" s="5">
        <v>121</v>
      </c>
      <c r="F154" s="5">
        <f>C154+E154</f>
        <v>0</v>
      </c>
    </row>
    <row r="155" spans="1:6" ht="12.75">
      <c r="A155" s="3" t="s">
        <v>51</v>
      </c>
      <c r="B155" s="3"/>
      <c r="C155" s="3">
        <f>SUBTOTAL(9,C151:C154)</f>
        <v>0</v>
      </c>
      <c r="D155" s="3">
        <f>SUBTOTAL(9,D151:D154)</f>
        <v>0</v>
      </c>
      <c r="E155" s="3">
        <f>SUBTOTAL(9,E151:E154)</f>
        <v>0</v>
      </c>
      <c r="F155" s="3">
        <f>SUBTOTAL(9,F151:F154)</f>
        <v>0</v>
      </c>
    </row>
    <row r="156" spans="2:6" ht="12.75">
      <c r="B156" s="5">
        <v>620</v>
      </c>
      <c r="C156" s="5">
        <v>0</v>
      </c>
      <c r="D156" s="5">
        <v>0</v>
      </c>
      <c r="E156" s="5">
        <v>30</v>
      </c>
      <c r="F156" s="5">
        <f>C156+E156</f>
        <v>0</v>
      </c>
    </row>
    <row r="157" spans="2:6" ht="12.75">
      <c r="B157" s="5">
        <v>621</v>
      </c>
      <c r="C157" s="5">
        <v>5146</v>
      </c>
      <c r="D157" s="5">
        <v>4998</v>
      </c>
      <c r="E157" s="5">
        <v>905</v>
      </c>
      <c r="F157" s="5">
        <f>C157+E157</f>
        <v>0</v>
      </c>
    </row>
    <row r="158" spans="2:6" ht="12.75">
      <c r="B158" s="5">
        <v>628</v>
      </c>
      <c r="C158" s="5">
        <v>18</v>
      </c>
      <c r="D158" s="5">
        <v>2</v>
      </c>
      <c r="E158" s="5">
        <v>21</v>
      </c>
      <c r="F158" s="5">
        <f>C158+E158</f>
        <v>0</v>
      </c>
    </row>
    <row r="159" spans="1:6" ht="12.75">
      <c r="A159" s="3" t="s">
        <v>52</v>
      </c>
      <c r="B159" s="3"/>
      <c r="C159" s="3">
        <f>SUBTOTAL(9,C156:C158)</f>
        <v>0</v>
      </c>
      <c r="D159" s="3">
        <f>SUBTOTAL(9,D156:D158)</f>
        <v>0</v>
      </c>
      <c r="E159" s="3">
        <f>SUBTOTAL(9,E156:E158)</f>
        <v>0</v>
      </c>
      <c r="F159" s="3">
        <f>SUBTOTAL(9,F156:F158)</f>
        <v>0</v>
      </c>
    </row>
    <row r="160" spans="2:6" ht="12.75">
      <c r="B160" s="5">
        <v>441</v>
      </c>
      <c r="C160" s="5">
        <v>1419</v>
      </c>
      <c r="D160" s="5">
        <v>1530</v>
      </c>
      <c r="E160" s="5">
        <v>449</v>
      </c>
      <c r="F160" s="5">
        <f>C160+E160</f>
        <v>0</v>
      </c>
    </row>
    <row r="161" spans="2:6" ht="12.75">
      <c r="B161" s="5">
        <v>448</v>
      </c>
      <c r="C161" s="5">
        <v>232</v>
      </c>
      <c r="D161" s="5">
        <v>158</v>
      </c>
      <c r="E161" s="5">
        <v>34</v>
      </c>
      <c r="F161" s="5">
        <f>C161+E161</f>
        <v>0</v>
      </c>
    </row>
    <row r="162" spans="1:6" ht="12.75">
      <c r="A162" s="3" t="s">
        <v>53</v>
      </c>
      <c r="B162" s="3"/>
      <c r="C162" s="3">
        <f>SUBTOTAL(9,C160:C161)</f>
        <v>0</v>
      </c>
      <c r="D162" s="3">
        <f>SUBTOTAL(9,D160:D161)</f>
        <v>0</v>
      </c>
      <c r="E162" s="3">
        <f>SUBTOTAL(9,E160:E161)</f>
        <v>0</v>
      </c>
      <c r="F162" s="3">
        <f>SUBTOTAL(9,F160:F161)</f>
        <v>0</v>
      </c>
    </row>
    <row r="163" spans="2:6" ht="12.75">
      <c r="B163" s="5">
        <v>450</v>
      </c>
      <c r="C163" s="5">
        <v>0</v>
      </c>
      <c r="D163" s="5">
        <v>0</v>
      </c>
      <c r="E163" s="5">
        <v>55</v>
      </c>
      <c r="F163" s="5">
        <f>C163+E163</f>
        <v>0</v>
      </c>
    </row>
    <row r="164" spans="2:6" ht="12.75">
      <c r="B164" s="5">
        <v>451</v>
      </c>
      <c r="C164" s="5">
        <v>2893</v>
      </c>
      <c r="D164" s="5">
        <v>3708</v>
      </c>
      <c r="E164" s="5">
        <v>779</v>
      </c>
      <c r="F164" s="5">
        <f>C164+E164</f>
        <v>0</v>
      </c>
    </row>
    <row r="165" spans="2:6" ht="12.75">
      <c r="B165" s="5">
        <v>457</v>
      </c>
      <c r="C165" s="5">
        <v>801</v>
      </c>
      <c r="D165" s="5">
        <v>0</v>
      </c>
      <c r="E165" s="5">
        <v>133</v>
      </c>
      <c r="F165" s="5">
        <f>C165+E165</f>
        <v>0</v>
      </c>
    </row>
    <row r="166" spans="2:6" ht="12.75">
      <c r="B166" s="5">
        <v>458</v>
      </c>
      <c r="C166" s="5">
        <v>4</v>
      </c>
      <c r="D166" s="5">
        <v>4</v>
      </c>
      <c r="E166" s="5">
        <v>4</v>
      </c>
      <c r="F166" s="5">
        <f>C166+E166</f>
        <v>0</v>
      </c>
    </row>
    <row r="167" spans="1:6" ht="12.75">
      <c r="A167" s="3" t="s">
        <v>54</v>
      </c>
      <c r="B167" s="3"/>
      <c r="C167" s="3">
        <f>SUBTOTAL(9,C163:C166)</f>
        <v>0</v>
      </c>
      <c r="D167" s="3">
        <f>SUBTOTAL(9,D163:D166)</f>
        <v>0</v>
      </c>
      <c r="E167" s="3">
        <f>SUBTOTAL(9,E163:E166)</f>
        <v>0</v>
      </c>
      <c r="F167" s="3">
        <f>SUBTOTAL(9,F163:F166)</f>
        <v>0</v>
      </c>
    </row>
    <row r="168" spans="2:6" ht="12.75">
      <c r="B168" s="5">
        <v>140</v>
      </c>
      <c r="C168" s="5">
        <v>0</v>
      </c>
      <c r="D168" s="5">
        <v>0</v>
      </c>
      <c r="E168" s="5">
        <v>95</v>
      </c>
      <c r="F168" s="5">
        <f>C168+E168</f>
        <v>0</v>
      </c>
    </row>
    <row r="169" spans="2:6" ht="12.75">
      <c r="B169" s="5">
        <v>141</v>
      </c>
      <c r="C169" s="5">
        <v>9518</v>
      </c>
      <c r="D169" s="5">
        <v>10488</v>
      </c>
      <c r="E169" s="5">
        <v>2070</v>
      </c>
      <c r="F169" s="5">
        <f>C169+E169</f>
        <v>0</v>
      </c>
    </row>
    <row r="170" spans="2:6" ht="12.75">
      <c r="B170" s="5">
        <v>142</v>
      </c>
      <c r="C170" s="5">
        <v>4</v>
      </c>
      <c r="D170" s="5">
        <v>52</v>
      </c>
      <c r="E170" s="5">
        <v>0</v>
      </c>
      <c r="F170" s="5">
        <f>C170+E170</f>
        <v>0</v>
      </c>
    </row>
    <row r="171" spans="2:6" ht="12.75">
      <c r="B171" s="5">
        <v>147</v>
      </c>
      <c r="C171" s="5">
        <v>1850</v>
      </c>
      <c r="D171" s="5">
        <v>0</v>
      </c>
      <c r="E171" s="5">
        <v>604</v>
      </c>
      <c r="F171" s="5">
        <f>C171+E171</f>
        <v>0</v>
      </c>
    </row>
    <row r="172" spans="2:6" ht="12.75">
      <c r="B172" s="5">
        <v>148</v>
      </c>
      <c r="C172" s="5">
        <v>88</v>
      </c>
      <c r="D172" s="5">
        <v>91</v>
      </c>
      <c r="E172" s="5">
        <v>18</v>
      </c>
      <c r="F172" s="5">
        <f>C172+E172</f>
        <v>0</v>
      </c>
    </row>
    <row r="173" spans="1:6" ht="12.75">
      <c r="A173" s="3" t="s">
        <v>55</v>
      </c>
      <c r="B173" s="3"/>
      <c r="C173" s="3">
        <f>SUBTOTAL(9,C168:C172)</f>
        <v>0</v>
      </c>
      <c r="D173" s="3">
        <f>SUBTOTAL(9,D168:D172)</f>
        <v>0</v>
      </c>
      <c r="E173" s="3">
        <f>SUBTOTAL(9,E168:E172)</f>
        <v>0</v>
      </c>
      <c r="F173" s="3">
        <f>SUBTOTAL(9,F168:F172)</f>
        <v>0</v>
      </c>
    </row>
    <row r="174" spans="2:6" ht="12.75">
      <c r="B174" s="5">
        <v>460</v>
      </c>
      <c r="C174" s="5">
        <v>0</v>
      </c>
      <c r="D174" s="5">
        <v>0</v>
      </c>
      <c r="E174" s="5">
        <v>298</v>
      </c>
      <c r="F174" s="5">
        <f>C174+E174</f>
        <v>0</v>
      </c>
    </row>
    <row r="175" spans="2:6" ht="12.75">
      <c r="B175" s="5">
        <v>461</v>
      </c>
      <c r="C175" s="5">
        <v>8155</v>
      </c>
      <c r="D175" s="5">
        <v>19207</v>
      </c>
      <c r="E175" s="5">
        <v>2648</v>
      </c>
      <c r="F175" s="5">
        <f>C175+E175</f>
        <v>0</v>
      </c>
    </row>
    <row r="176" spans="2:6" ht="12.75">
      <c r="B176" s="5">
        <v>462</v>
      </c>
      <c r="C176" s="5">
        <v>122</v>
      </c>
      <c r="D176" s="5">
        <v>12</v>
      </c>
      <c r="E176" s="5">
        <v>23</v>
      </c>
      <c r="F176" s="5">
        <f>C176+E176</f>
        <v>0</v>
      </c>
    </row>
    <row r="177" spans="2:6" ht="12.75">
      <c r="B177" s="5">
        <v>467</v>
      </c>
      <c r="C177" s="5">
        <v>12011</v>
      </c>
      <c r="D177" s="5">
        <v>0</v>
      </c>
      <c r="E177" s="5">
        <v>2560</v>
      </c>
      <c r="F177" s="5">
        <f>C177+E177</f>
        <v>0</v>
      </c>
    </row>
    <row r="178" spans="1:6" ht="12.75">
      <c r="A178" s="3" t="s">
        <v>56</v>
      </c>
      <c r="B178" s="3"/>
      <c r="C178" s="3">
        <f>SUBTOTAL(9,C174:C177)</f>
        <v>0</v>
      </c>
      <c r="D178" s="3">
        <f>SUBTOTAL(9,D174:D177)</f>
        <v>0</v>
      </c>
      <c r="E178" s="3">
        <f>SUBTOTAL(9,E174:E177)</f>
        <v>0</v>
      </c>
      <c r="F178" s="3">
        <f>SUBTOTAL(9,F174:F177)</f>
        <v>0</v>
      </c>
    </row>
    <row r="179" spans="2:6" ht="12.75">
      <c r="B179" s="5">
        <v>730</v>
      </c>
      <c r="C179" s="5">
        <v>0</v>
      </c>
      <c r="D179" s="5">
        <v>0</v>
      </c>
      <c r="E179" s="5">
        <v>1</v>
      </c>
      <c r="F179" s="5">
        <f>C179+E179</f>
        <v>0</v>
      </c>
    </row>
    <row r="180" spans="2:6" ht="12.75">
      <c r="B180" s="5">
        <v>731</v>
      </c>
      <c r="C180" s="5">
        <v>3826</v>
      </c>
      <c r="D180" s="5">
        <v>4056</v>
      </c>
      <c r="E180" s="5">
        <v>855</v>
      </c>
      <c r="F180" s="5">
        <f>C180+E180</f>
        <v>0</v>
      </c>
    </row>
    <row r="181" spans="2:6" ht="12.75">
      <c r="B181" s="5">
        <v>732</v>
      </c>
      <c r="C181" s="5">
        <v>77</v>
      </c>
      <c r="D181" s="5">
        <v>25</v>
      </c>
      <c r="E181" s="5">
        <v>27</v>
      </c>
      <c r="F181" s="5">
        <f>C181+E181</f>
        <v>0</v>
      </c>
    </row>
    <row r="182" spans="2:6" ht="12.75">
      <c r="B182" s="5">
        <v>737</v>
      </c>
      <c r="C182" s="5">
        <v>117</v>
      </c>
      <c r="D182" s="5">
        <v>0</v>
      </c>
      <c r="E182" s="5">
        <v>35</v>
      </c>
      <c r="F182" s="5">
        <f>C182+E182</f>
        <v>0</v>
      </c>
    </row>
    <row r="183" spans="1:6" ht="12.75">
      <c r="A183" s="3" t="s">
        <v>57</v>
      </c>
      <c r="B183" s="3"/>
      <c r="C183" s="3">
        <f>SUBTOTAL(9,C179:C182)</f>
        <v>0</v>
      </c>
      <c r="D183" s="3">
        <f>SUBTOTAL(9,D179:D182)</f>
        <v>0</v>
      </c>
      <c r="E183" s="3">
        <f>SUBTOTAL(9,E179:E182)</f>
        <v>0</v>
      </c>
      <c r="F183" s="3">
        <f>SUBTOTAL(9,F179:F182)</f>
        <v>0</v>
      </c>
    </row>
    <row r="184" spans="2:6" ht="12.75">
      <c r="B184" s="5">
        <v>261</v>
      </c>
      <c r="C184" s="5">
        <v>550</v>
      </c>
      <c r="D184" s="5">
        <v>582</v>
      </c>
      <c r="E184" s="5">
        <v>133</v>
      </c>
      <c r="F184" s="5">
        <f>C184+E184</f>
        <v>0</v>
      </c>
    </row>
    <row r="185" spans="1:6" ht="12.75">
      <c r="A185" s="3" t="s">
        <v>58</v>
      </c>
      <c r="B185" s="3"/>
      <c r="C185" s="3">
        <f>SUBTOTAL(9,C184:C184)</f>
        <v>0</v>
      </c>
      <c r="D185" s="3">
        <f>SUBTOTAL(9,D184:D184)</f>
        <v>0</v>
      </c>
      <c r="E185" s="3">
        <f>SUBTOTAL(9,E184:E184)</f>
        <v>0</v>
      </c>
      <c r="F185" s="3">
        <f>SUBTOTAL(9,F184:F184)</f>
        <v>0</v>
      </c>
    </row>
    <row r="186" spans="2:6" ht="12.75">
      <c r="B186" s="5">
        <v>740</v>
      </c>
      <c r="C186" s="5">
        <v>0</v>
      </c>
      <c r="D186" s="5">
        <v>0</v>
      </c>
      <c r="E186" s="5">
        <v>8</v>
      </c>
      <c r="F186" s="5">
        <f>C186+E186</f>
        <v>0</v>
      </c>
    </row>
    <row r="187" spans="2:6" ht="12.75">
      <c r="B187" s="5">
        <v>741</v>
      </c>
      <c r="C187" s="5">
        <v>3538</v>
      </c>
      <c r="D187" s="5">
        <v>3906</v>
      </c>
      <c r="E187" s="5">
        <v>872</v>
      </c>
      <c r="F187" s="5">
        <f>C187+E187</f>
        <v>0</v>
      </c>
    </row>
    <row r="188" spans="2:6" ht="12.75">
      <c r="B188" s="5">
        <v>742</v>
      </c>
      <c r="C188" s="5">
        <v>8</v>
      </c>
      <c r="D188" s="5">
        <v>7</v>
      </c>
      <c r="E188" s="5">
        <v>33</v>
      </c>
      <c r="F188" s="5">
        <f>C188+E188</f>
        <v>0</v>
      </c>
    </row>
    <row r="189" spans="1:6" ht="12.75">
      <c r="A189" s="3" t="s">
        <v>59</v>
      </c>
      <c r="B189" s="3"/>
      <c r="C189" s="3">
        <f>SUBTOTAL(9,C186:C188)</f>
        <v>0</v>
      </c>
      <c r="D189" s="3">
        <f>SUBTOTAL(9,D186:D188)</f>
        <v>0</v>
      </c>
      <c r="E189" s="3">
        <f>SUBTOTAL(9,E186:E188)</f>
        <v>0</v>
      </c>
      <c r="F189" s="3">
        <f>SUBTOTAL(9,F186:F188)</f>
        <v>0</v>
      </c>
    </row>
    <row r="190" spans="2:6" ht="12.75">
      <c r="B190" s="5">
        <v>470</v>
      </c>
      <c r="C190" s="5">
        <v>0</v>
      </c>
      <c r="D190" s="5">
        <v>0</v>
      </c>
      <c r="E190" s="5">
        <v>14</v>
      </c>
      <c r="F190" s="5">
        <f>C190+E190</f>
        <v>0</v>
      </c>
    </row>
    <row r="191" spans="2:6" ht="12.75">
      <c r="B191" s="5">
        <v>471</v>
      </c>
      <c r="C191" s="5">
        <v>2192</v>
      </c>
      <c r="D191" s="5">
        <v>2254</v>
      </c>
      <c r="E191" s="5">
        <v>350</v>
      </c>
      <c r="F191" s="5">
        <f>C191+E191</f>
        <v>0</v>
      </c>
    </row>
    <row r="192" spans="2:6" ht="12.75">
      <c r="B192" s="5">
        <v>472</v>
      </c>
      <c r="C192" s="5">
        <v>96</v>
      </c>
      <c r="D192" s="5">
        <v>146</v>
      </c>
      <c r="E192" s="5">
        <v>31</v>
      </c>
      <c r="F192" s="5">
        <f>C192+E192</f>
        <v>0</v>
      </c>
    </row>
    <row r="193" spans="2:6" ht="12.75">
      <c r="B193" s="5">
        <v>477</v>
      </c>
      <c r="C193" s="5">
        <v>94</v>
      </c>
      <c r="D193" s="5">
        <v>0</v>
      </c>
      <c r="E193" s="5">
        <v>6</v>
      </c>
      <c r="F193" s="5">
        <f>C193+E193</f>
        <v>0</v>
      </c>
    </row>
    <row r="194" spans="1:6" ht="12.75">
      <c r="A194" s="3" t="s">
        <v>60</v>
      </c>
      <c r="B194" s="3"/>
      <c r="C194" s="3">
        <f>SUBTOTAL(9,C190:C193)</f>
        <v>0</v>
      </c>
      <c r="D194" s="3">
        <f>SUBTOTAL(9,D190:D193)</f>
        <v>0</v>
      </c>
      <c r="E194" s="3">
        <f>SUBTOTAL(9,E190:E193)</f>
        <v>0</v>
      </c>
      <c r="F194" s="3">
        <f>SUBTOTAL(9,F190:F193)</f>
        <v>0</v>
      </c>
    </row>
    <row r="195" spans="2:6" ht="12.75">
      <c r="B195" s="5">
        <v>580</v>
      </c>
      <c r="C195" s="5">
        <v>0</v>
      </c>
      <c r="D195" s="5">
        <v>0</v>
      </c>
      <c r="E195" s="5">
        <v>4</v>
      </c>
      <c r="F195" s="5">
        <f>C195+E195</f>
        <v>0</v>
      </c>
    </row>
    <row r="196" spans="2:6" ht="12.75">
      <c r="B196" s="5">
        <v>581</v>
      </c>
      <c r="C196" s="5">
        <v>2202</v>
      </c>
      <c r="D196" s="5">
        <v>3863</v>
      </c>
      <c r="E196" s="5">
        <v>770</v>
      </c>
      <c r="F196" s="5">
        <f>C196+E196</f>
        <v>0</v>
      </c>
    </row>
    <row r="197" spans="2:6" ht="12.75">
      <c r="B197" s="5">
        <v>587</v>
      </c>
      <c r="C197" s="5">
        <v>1605</v>
      </c>
      <c r="D197" s="5">
        <v>0</v>
      </c>
      <c r="E197" s="5">
        <v>424</v>
      </c>
      <c r="F197" s="5">
        <f>C197+E197</f>
        <v>0</v>
      </c>
    </row>
    <row r="198" spans="2:6" ht="12.75">
      <c r="B198" s="5">
        <v>588</v>
      </c>
      <c r="C198" s="5">
        <v>0</v>
      </c>
      <c r="D198" s="5">
        <v>17</v>
      </c>
      <c r="E198" s="5">
        <v>0</v>
      </c>
      <c r="F198" s="5">
        <f>C198+E198</f>
        <v>0</v>
      </c>
    </row>
    <row r="199" spans="1:6" ht="12.75">
      <c r="A199" s="3" t="s">
        <v>61</v>
      </c>
      <c r="B199" s="3"/>
      <c r="C199" s="3">
        <f>SUBTOTAL(9,C195:C198)</f>
        <v>0</v>
      </c>
      <c r="D199" s="3">
        <f>SUBTOTAL(9,D195:D198)</f>
        <v>0</v>
      </c>
      <c r="E199" s="3">
        <f>SUBTOTAL(9,E195:E198)</f>
        <v>0</v>
      </c>
      <c r="F199" s="3">
        <f>SUBTOTAL(9,F195:F198)</f>
        <v>0</v>
      </c>
    </row>
    <row r="200" spans="2:6" ht="12.75">
      <c r="B200" s="5">
        <v>221</v>
      </c>
      <c r="C200" s="5">
        <v>1257</v>
      </c>
      <c r="D200" s="5">
        <v>1236</v>
      </c>
      <c r="E200" s="5">
        <v>226</v>
      </c>
      <c r="F200" s="5">
        <f>C200+E200</f>
        <v>0</v>
      </c>
    </row>
    <row r="201" spans="2:6" ht="12.75">
      <c r="B201" s="5">
        <v>222</v>
      </c>
      <c r="C201" s="5">
        <v>653</v>
      </c>
      <c r="D201" s="5">
        <v>962</v>
      </c>
      <c r="E201" s="5">
        <v>115</v>
      </c>
      <c r="F201" s="5">
        <f>C201+E201</f>
        <v>0</v>
      </c>
    </row>
    <row r="202" spans="2:6" ht="12.75">
      <c r="B202" s="5">
        <v>226</v>
      </c>
      <c r="C202" s="5">
        <v>468</v>
      </c>
      <c r="D202" s="5">
        <v>0</v>
      </c>
      <c r="E202" s="5">
        <v>48</v>
      </c>
      <c r="F202" s="5">
        <f>C202+E202</f>
        <v>0</v>
      </c>
    </row>
    <row r="203" spans="1:6" ht="12.75">
      <c r="A203" s="3" t="s">
        <v>62</v>
      </c>
      <c r="B203" s="3"/>
      <c r="C203" s="3">
        <f>SUBTOTAL(9,C200:C202)</f>
        <v>0</v>
      </c>
      <c r="D203" s="3">
        <f>SUBTOTAL(9,D200:D202)</f>
        <v>0</v>
      </c>
      <c r="E203" s="3">
        <f>SUBTOTAL(9,E200:E202)</f>
        <v>0</v>
      </c>
      <c r="F203" s="3">
        <f>SUBTOTAL(9,F200:F202)</f>
        <v>0</v>
      </c>
    </row>
    <row r="204" spans="2:6" ht="12.75">
      <c r="B204" s="5">
        <v>151</v>
      </c>
      <c r="C204" s="5">
        <v>1060</v>
      </c>
      <c r="D204" s="5">
        <v>1172</v>
      </c>
      <c r="E204" s="5">
        <v>182</v>
      </c>
      <c r="F204" s="5">
        <f>C204+E204</f>
        <v>0</v>
      </c>
    </row>
    <row r="205" spans="1:6" ht="12.75">
      <c r="A205" s="3" t="s">
        <v>63</v>
      </c>
      <c r="B205" s="3"/>
      <c r="C205" s="3">
        <f>SUBTOTAL(9,C204:C204)</f>
        <v>0</v>
      </c>
      <c r="D205" s="3">
        <f>SUBTOTAL(9,D204:D204)</f>
        <v>0</v>
      </c>
      <c r="E205" s="3">
        <f>SUBTOTAL(9,E204:E204)</f>
        <v>0</v>
      </c>
      <c r="F205" s="3">
        <f>SUBTOTAL(9,F204:F204)</f>
        <v>0</v>
      </c>
    </row>
    <row r="206" spans="2:6" ht="12.75">
      <c r="B206" s="5">
        <v>750</v>
      </c>
      <c r="C206" s="5">
        <v>0</v>
      </c>
      <c r="D206" s="5">
        <v>0</v>
      </c>
      <c r="E206" s="5">
        <v>1</v>
      </c>
      <c r="F206" s="5">
        <f>C206+E206</f>
        <v>0</v>
      </c>
    </row>
    <row r="207" spans="2:6" ht="12.75">
      <c r="B207" s="5">
        <v>751</v>
      </c>
      <c r="C207" s="5">
        <v>1588</v>
      </c>
      <c r="D207" s="5">
        <v>1707</v>
      </c>
      <c r="E207" s="5">
        <v>347</v>
      </c>
      <c r="F207" s="5">
        <f>C207+E207</f>
        <v>0</v>
      </c>
    </row>
    <row r="208" spans="2:6" ht="12.75">
      <c r="B208" s="5">
        <v>752</v>
      </c>
      <c r="C208" s="5">
        <v>0</v>
      </c>
      <c r="D208" s="5">
        <v>0</v>
      </c>
      <c r="E208" s="5">
        <v>3</v>
      </c>
      <c r="F208" s="5">
        <f>C208+E208</f>
        <v>0</v>
      </c>
    </row>
    <row r="209" spans="2:6" ht="12.75">
      <c r="B209" s="5">
        <v>757</v>
      </c>
      <c r="C209" s="5">
        <v>53</v>
      </c>
      <c r="D209" s="5">
        <v>0</v>
      </c>
      <c r="E209" s="5">
        <v>16</v>
      </c>
      <c r="F209" s="5">
        <f>C209+E209</f>
        <v>0</v>
      </c>
    </row>
    <row r="210" spans="1:6" ht="12.75">
      <c r="A210" s="3" t="s">
        <v>64</v>
      </c>
      <c r="B210" s="3"/>
      <c r="C210" s="3">
        <f>SUBTOTAL(9,C206:C209)</f>
        <v>0</v>
      </c>
      <c r="D210" s="3">
        <f>SUBTOTAL(9,D206:D209)</f>
        <v>0</v>
      </c>
      <c r="E210" s="3">
        <f>SUBTOTAL(9,E206:E209)</f>
        <v>0</v>
      </c>
      <c r="F210" s="3">
        <f>SUBTOTAL(9,F206:F209)</f>
        <v>0</v>
      </c>
    </row>
    <row r="211" spans="1:6" ht="12.75">
      <c r="A211" s="4" t="s">
        <v>65</v>
      </c>
      <c r="B211" s="4"/>
      <c r="C211" s="4">
        <f>SUBTOTAL(9,C2:C210)</f>
        <v>0</v>
      </c>
      <c r="D211" s="4">
        <f>SUBTOTAL(9,D2:D210)</f>
        <v>0</v>
      </c>
      <c r="E211" s="4">
        <f>SUBTOTAL(9,E2:E210)</f>
        <v>0</v>
      </c>
      <c r="F211" s="4">
        <f>SUBTOTAL(9,F2:F210)</f>
        <v>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